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parg\#grpARG\Funding &amp; Kapitaalbeleid\Project Covered Bond\marketing\Website\Settlement\"/>
    </mc:Choice>
  </mc:AlternateContent>
  <bookViews>
    <workbookView xWindow="0" yWindow="0" windowWidth="28800" windowHeight="12312" firstSheet="4" activeTab="7"/>
  </bookViews>
  <sheets>
    <sheet name="Stratification Tables 01" sheetId="22" r:id="rId1"/>
    <sheet name="Stratification Tables 02" sheetId="23" r:id="rId2"/>
    <sheet name="Stratification Tables 03" sheetId="24" r:id="rId3"/>
    <sheet name="Stratification Tables 04" sheetId="25" r:id="rId4"/>
    <sheet name="Stratification Tables 05" sheetId="26" r:id="rId5"/>
    <sheet name="Stratification Tables 06" sheetId="27" r:id="rId6"/>
    <sheet name="Stratification Tables 07" sheetId="28" r:id="rId7"/>
    <sheet name="Definitions" sheetId="20" r:id="rId8"/>
    <sheet name="Disclaimer" sheetId="21"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3" i="28" l="1"/>
  <c r="G23" i="28"/>
  <c r="E23" i="28"/>
  <c r="C23" i="28"/>
  <c r="I59" i="27"/>
  <c r="G59" i="27"/>
  <c r="E59" i="27"/>
  <c r="C59" i="27"/>
  <c r="I21" i="27"/>
  <c r="G21" i="27"/>
  <c r="E21" i="27"/>
  <c r="C21" i="27"/>
  <c r="I63" i="26"/>
  <c r="G63" i="26"/>
  <c r="E63" i="26"/>
  <c r="C63" i="26"/>
  <c r="I45" i="26"/>
  <c r="G45" i="26"/>
  <c r="E45" i="26"/>
  <c r="C45" i="26"/>
  <c r="I38" i="26"/>
  <c r="G38" i="26"/>
  <c r="E38" i="26"/>
  <c r="C38" i="26"/>
  <c r="I54" i="25"/>
  <c r="G54" i="25"/>
  <c r="E54" i="25"/>
  <c r="C54" i="25"/>
  <c r="I47" i="25"/>
  <c r="G47" i="25"/>
  <c r="E47" i="25"/>
  <c r="C47" i="25"/>
  <c r="I27" i="25"/>
  <c r="G27" i="25"/>
  <c r="E27" i="25"/>
  <c r="C27" i="25"/>
  <c r="I17" i="25"/>
  <c r="G17" i="25"/>
  <c r="E17" i="25"/>
  <c r="C17" i="25"/>
  <c r="I39" i="24"/>
  <c r="G39" i="24"/>
  <c r="E39" i="24"/>
  <c r="C39" i="24"/>
  <c r="I38" i="23"/>
  <c r="G38" i="23"/>
  <c r="E38" i="23"/>
  <c r="C38" i="23"/>
  <c r="I45" i="22"/>
  <c r="G45" i="22"/>
  <c r="E45" i="22"/>
  <c r="C45" i="22"/>
  <c r="I19" i="22"/>
  <c r="G19" i="22"/>
  <c r="E19" i="22"/>
  <c r="C19" i="22"/>
</calcChain>
</file>

<file path=xl/sharedStrings.xml><?xml version="1.0" encoding="utf-8"?>
<sst xmlns="http://schemas.openxmlformats.org/spreadsheetml/2006/main" count="345" uniqueCount="156">
  <si>
    <t>Residential Mortgage Pandbrieven Programme</t>
  </si>
  <si>
    <t>Confidentiality: Public</t>
  </si>
  <si>
    <t>1. Geographic Distribution</t>
  </si>
  <si>
    <t>2. Seasoning (in months)</t>
  </si>
  <si>
    <t>In EUR</t>
  </si>
  <si>
    <t>In EUR (%)</t>
  </si>
  <si>
    <t>In Number of Loans</t>
  </si>
  <si>
    <t>In Number of Loans (%)</t>
  </si>
  <si>
    <t>3. Remaining Term to Maturity (in months)</t>
  </si>
  <si>
    <t>4. Initial Term to Maturity (in months)</t>
  </si>
  <si>
    <t>5. Origination Year</t>
  </si>
  <si>
    <t>6. Outstanding Loan Balance by Borrower</t>
  </si>
  <si>
    <t>7. Interest Rate</t>
  </si>
  <si>
    <t>8. Interest Rate Type</t>
  </si>
  <si>
    <t>9. Next Reset Date</t>
  </si>
  <si>
    <t>10. Interest Payment Frequency</t>
  </si>
  <si>
    <t>11. Repayment Type</t>
  </si>
  <si>
    <t>12. Original Loan to Initial Value (LTV)</t>
  </si>
  <si>
    <t>13. Current Loan to Current Value (LTV)</t>
  </si>
  <si>
    <t>14. Loan to Mortgage Inscription Ratio (LTM)</t>
  </si>
  <si>
    <t>15. Distribution of Average Life to Final Maturity (in months, at 0% CPR)</t>
  </si>
  <si>
    <t>16. Distribution of Average Life To Interest Reset Date (in months, at 0% CPR)</t>
  </si>
  <si>
    <t>Definitions &amp; Remarks</t>
  </si>
  <si>
    <t>Disclaimer</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</si>
  <si>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</si>
  <si>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</si>
  <si>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</si>
  <si>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</si>
  <si>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</si>
  <si>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</si>
  <si>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</si>
  <si>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</si>
  <si>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</si>
  <si>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</si>
  <si>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</si>
  <si>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</si>
  <si>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</si>
  <si>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</si>
  <si>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</si>
  <si>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</si>
  <si>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</si>
  <si>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</si>
  <si>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</si>
  <si>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</si>
  <si>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</si>
  <si>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</si>
  <si>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</si>
  <si>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</si>
  <si>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</si>
  <si>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</si>
  <si>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</si>
  <si>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</si>
  <si>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</si>
  <si>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</si>
  <si>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</si>
  <si>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</si>
  <si>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</si>
  <si>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</si>
  <si>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</si>
  <si>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</si>
  <si>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</si>
  <si>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</si>
  <si>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</si>
  <si>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</si>
  <si>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</si>
  <si>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</si>
  <si>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</si>
  <si>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</si>
  <si>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</si>
  <si>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2013</t>
  </si>
  <si>
    <t>2014</t>
  </si>
  <si>
    <t>2015</t>
  </si>
  <si>
    <t>2016</t>
  </si>
  <si>
    <t>2017</t>
  </si>
  <si>
    <t>2018</t>
  </si>
  <si>
    <t>2019</t>
  </si>
  <si>
    <t>2020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</si>
  <si>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</si>
  <si>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</si>
  <si>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</si>
  <si>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</si>
  <si>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</si>
  <si>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</si>
  <si>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</si>
  <si>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</si>
  <si>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</si>
  <si>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</si>
  <si>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</si>
  <si>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</si>
  <si>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</si>
  <si>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</si>
  <si>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</si>
  <si>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</si>
  <si>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</si>
  <si>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</si>
  <si>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</si>
  <si>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</si>
  <si>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</si>
  <si>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</si>
  <si>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</si>
  <si>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</si>
  <si>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</si>
  <si>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</si>
  <si>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</si>
  <si>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</si>
  <si>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</si>
  <si>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</si>
  <si>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</si>
  <si>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</si>
  <si>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</si>
  <si>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</si>
  <si>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</si>
  <si>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</si>
  <si>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</si>
  <si>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</si>
  <si>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</si>
  <si>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</si>
  <si>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</si>
  <si>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</si>
  <si>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</si>
  <si>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</si>
  <si>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</si>
  <si>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</si>
  <si>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</si>
  <si>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r>
      <t xml:space="preserve">This excel file is prepared by Argenta Spaarbank SA/NV, having its registered office at Belgiëlei 49-53, 2018 Antwerp, Belgium, and registered with the Crossroads Bank for Enterprises under number 0404.453.574, </t>
    </r>
    <r>
      <rPr>
        <i/>
        <sz val="9"/>
        <color theme="1"/>
        <rFont val="Arial"/>
        <family val="2"/>
      </rPr>
      <t>RPR/RPM</t>
    </r>
    <r>
      <rPr>
        <sz val="9"/>
        <color theme="1"/>
        <rFont val="Arial"/>
        <family val="2"/>
      </rPr>
      <t xml:space="preserve"> Antwerp, division Antwerp as issuer (the ‘Issuer’) under the Belgian Mortgage Pandbrieven Programme (the ‘Programme’).
This document and the data contained herein are purely for the purposes of information of relevant investors in Mortgage Pandbrieven issued under the Programme and it contains no offer or invitation for the purchase or sale of Mortgage Pandbrieven,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(Mortgage Pandbrieven) to which this document refers.
The Mortgage Pandbrieven have not been and will not be registered under the United States Securities Act of 1933, as amended (the “</t>
    </r>
    <r>
      <rPr>
        <b/>
        <sz val="9"/>
        <color theme="1"/>
        <rFont val="Arial"/>
        <family val="2"/>
      </rPr>
      <t>Securities Act</t>
    </r>
    <r>
      <rPr>
        <sz val="9"/>
        <color theme="1"/>
        <rFont val="Arial"/>
        <family val="2"/>
      </rPr>
      <t>”), or any U.S. state securities laws and, unless so registered, may not be offered or sold within the United States or to, or for the account or benefit of, U.S. persons as defined in Regulation S under the Securities Act (“</t>
    </r>
    <r>
      <rPr>
        <b/>
        <sz val="9"/>
        <color theme="1"/>
        <rFont val="Arial"/>
        <family val="2"/>
      </rPr>
      <t>Regulation S</t>
    </r>
    <r>
      <rPr>
        <sz val="9"/>
        <color theme="1"/>
        <rFont val="Arial"/>
        <family val="2"/>
      </rPr>
      <t>”) except pursuant to an exemption from or in a transaction not subject to the registration requirements of the Securities Act and applicable U.S. state securities laws.</t>
    </r>
  </si>
  <si>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</si>
  <si>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</si>
  <si>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</si>
  <si>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</si>
  <si>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</si>
  <si>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</si>
  <si>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</si>
  <si>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</si>
  <si>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</si>
  <si>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</si>
  <si>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</si>
  <si>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</si>
  <si>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</si>
  <si>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</si>
  <si>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</si>
  <si>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</si>
  <si>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</si>
  <si>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</si>
  <si>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</si>
  <si>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</si>
  <si>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</si>
  <si>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</si>
  <si>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</si>
  <si>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</si>
  <si>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In Number of Borrowers (%)</t>
  </si>
  <si>
    <t>300 - 400%</t>
  </si>
  <si>
    <t>&gt;500%</t>
  </si>
  <si>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means that the interest rate of a loan is fixed during the entire life of the loan. The interest type “Variable With Cap” is a type whereby the loan has more than one fixed interest period during the entire life. The interest resets and corresponding caps are legally defined in Belgium and are based on the OLO rates.
</t>
    </r>
  </si>
  <si>
    <t>Fixed for Life</t>
  </si>
  <si>
    <t>Stratification Tables - Pool cut-off date 11/02/2021</t>
  </si>
  <si>
    <t>Fixed with Resets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</si>
</sst>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8" x14ac:knownFonts="1">
    <font>
      <sz val="11"/>
      <color theme="1"/>
      <name val="Arial"/>
      <family val="2"/>
    </font>
    <font>
      <b/>
      <sz val="18"/>
      <color theme="0"/>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i/>
      <sz val="9"/>
      <color theme="1"/>
      <name val="Arial"/>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s>
  <cellStyleXfs count="2">
    <xf numFmtId="0" fontId="0" fillId="0" borderId="0"/>
    <xf numFmtId="9" fontId="2" fillId="0" borderId="0" applyFont="0" applyFill="0" applyBorder="0" applyAlignment="0" applyProtection="0"/>
  </cellStyleXfs>
  <cellXfs count="34">
    <xf numFmtId="0" fontId="0" fillId="0" borderId="0" xfId="0"/>
    <xf numFmtId="0" fontId="0" fillId="0" borderId="0" xfId="0" applyAlignment="1">
      <alignment horizontal="left" vertical="center"/>
    </xf>
    <xf numFmtId="0" fontId="4" fillId="0" borderId="0" xfId="0" applyFont="1" applyAlignment="1">
      <alignment horizontal="left" vertical="center"/>
    </xf>
    <xf numFmtId="0" fontId="4" fillId="0" borderId="0" xfId="0" quotePrefix="1" applyFont="1" applyAlignment="1">
      <alignment horizontal="left" vertical="center"/>
    </xf>
    <xf numFmtId="0" fontId="4" fillId="0" borderId="0" xfId="0" applyFont="1"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center" vertical="center"/>
    </xf>
    <xf numFmtId="0" fontId="1" fillId="2" borderId="0" xfId="0" applyFont="1" applyFill="1" applyAlignment="1">
      <alignment horizontal="center" vertical="center" wrapText="1"/>
    </xf>
    <xf numFmtId="0" fontId="3" fillId="3" borderId="0" xfId="0" applyFont="1" applyFill="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6" fillId="0" borderId="7" xfId="0" applyFont="1" applyBorder="1" applyAlignment="1">
      <alignment horizontal="right" vertical="center"/>
    </xf>
    <xf numFmtId="0" fontId="6" fillId="0" borderId="4" xfId="0" applyFont="1" applyBorder="1" applyAlignment="1">
      <alignment horizontal="center" vertical="center"/>
    </xf>
    <xf numFmtId="0" fontId="4" fillId="0" borderId="0" xfId="0" applyFont="1" applyAlignment="1">
      <alignment horizontal="center" vertical="center"/>
    </xf>
    <xf numFmtId="164" fontId="4" fillId="0" borderId="0" xfId="0" applyNumberFormat="1" applyFont="1" applyAlignment="1">
      <alignment horizontal="center" vertical="center"/>
    </xf>
    <xf numFmtId="10" fontId="4" fillId="0" borderId="0" xfId="0" applyNumberFormat="1" applyFont="1" applyAlignment="1">
      <alignment horizontal="center" vertical="center"/>
    </xf>
    <xf numFmtId="3" fontId="4" fillId="0" borderId="0" xfId="0" applyNumberFormat="1" applyFont="1" applyAlignment="1">
      <alignment horizontal="center" vertical="center"/>
    </xf>
    <xf numFmtId="10" fontId="4" fillId="0" borderId="0" xfId="1" applyNumberFormat="1" applyFont="1" applyAlignment="1">
      <alignment horizontal="center" vertical="center"/>
    </xf>
    <xf numFmtId="0" fontId="6" fillId="0" borderId="5" xfId="0" applyFont="1" applyBorder="1" applyAlignment="1">
      <alignment horizontal="center" vertical="center"/>
    </xf>
    <xf numFmtId="164" fontId="6" fillId="0" borderId="5" xfId="0" applyNumberFormat="1" applyFont="1" applyBorder="1" applyAlignment="1">
      <alignment horizontal="center" vertical="center"/>
    </xf>
    <xf numFmtId="10" fontId="6" fillId="0" borderId="5" xfId="1" applyNumberFormat="1" applyFont="1" applyBorder="1" applyAlignment="1">
      <alignment horizontal="center" vertical="center"/>
    </xf>
    <xf numFmtId="3" fontId="6" fillId="0" borderId="5" xfId="0" applyNumberFormat="1" applyFont="1" applyBorder="1" applyAlignment="1">
      <alignment horizontal="center" vertical="center"/>
    </xf>
    <xf numFmtId="10" fontId="6" fillId="0" borderId="5" xfId="0" applyNumberFormat="1" applyFont="1" applyBorder="1" applyAlignment="1">
      <alignment horizontal="center" vertical="center"/>
    </xf>
    <xf numFmtId="0" fontId="6" fillId="0" borderId="5" xfId="0" applyFont="1" applyFill="1" applyBorder="1" applyAlignment="1">
      <alignment horizontal="center" vertical="center"/>
    </xf>
    <xf numFmtId="164" fontId="6" fillId="0" borderId="5" xfId="0" applyNumberFormat="1" applyFont="1" applyFill="1" applyBorder="1" applyAlignment="1">
      <alignment horizontal="center" vertical="center"/>
    </xf>
    <xf numFmtId="10" fontId="6" fillId="0" borderId="5" xfId="0" applyNumberFormat="1" applyFont="1" applyFill="1" applyBorder="1" applyAlignment="1">
      <alignment horizontal="center" vertical="center"/>
    </xf>
    <xf numFmtId="3" fontId="6" fillId="0" borderId="5" xfId="0" applyNumberFormat="1" applyFont="1" applyFill="1" applyBorder="1" applyAlignment="1">
      <alignment horizontal="center" vertical="center"/>
    </xf>
    <xf numFmtId="0" fontId="4" fillId="0" borderId="0" xfId="0" applyFont="1" applyFill="1" applyAlignment="1">
      <alignment horizontal="center" vertical="center"/>
    </xf>
    <xf numFmtId="164" fontId="4" fillId="0" borderId="0" xfId="0" applyNumberFormat="1" applyFont="1" applyFill="1" applyAlignment="1">
      <alignment horizontal="center" vertical="center"/>
    </xf>
    <xf numFmtId="10" fontId="4" fillId="0" borderId="0" xfId="0" applyNumberFormat="1" applyFont="1" applyFill="1" applyAlignment="1">
      <alignment horizontal="center" vertical="center"/>
    </xf>
    <xf numFmtId="3" fontId="4" fillId="0" borderId="0" xfId="0" applyNumberFormat="1" applyFont="1" applyFill="1" applyAlignment="1">
      <alignment horizontal="center" vertical="center"/>
    </xf>
    <xf numFmtId="0" fontId="4" fillId="0" borderId="0" xfId="0" applyFont="1" applyAlignment="1">
      <alignment vertical="top" wrapText="1"/>
    </xf>
    <xf numFmtId="0" fontId="4" fillId="0" borderId="0" xfId="0" applyFont="1" applyAlignment="1">
      <alignmen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79296" cy="5562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79296" cy="5562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79296" cy="5562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79296" cy="5562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79296" cy="5562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79296" cy="5562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79296" cy="5562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7"/>
  <sheetViews>
    <sheetView showGridLines="0" workbookViewId="0">
      <selection activeCell="L13" sqref="L13"/>
    </sheetView>
  </sheetViews>
  <sheetFormatPr defaultRowHeight="13.8" x14ac:dyDescent="0.25"/>
  <cols>
    <col min="1" max="2" width="9.19921875" customWidth="1"/>
    <col min="3" max="10" width="10" customWidth="1"/>
  </cols>
  <sheetData>
    <row r="1" spans="1:10" ht="44.25" customHeight="1" x14ac:dyDescent="0.25">
      <c r="C1" s="7" t="s">
        <v>0</v>
      </c>
      <c r="D1" s="7"/>
      <c r="E1" s="7"/>
      <c r="F1" s="7"/>
      <c r="G1" s="7"/>
      <c r="H1" s="7"/>
      <c r="I1" s="7"/>
      <c r="J1" s="7"/>
    </row>
    <row r="2" spans="1:10" ht="3.75" customHeight="1" x14ac:dyDescent="0.25"/>
    <row r="3" spans="1:10" ht="15.6" x14ac:dyDescent="0.25">
      <c r="A3" s="8" t="s">
        <v>154</v>
      </c>
      <c r="B3" s="8"/>
      <c r="C3" s="8"/>
      <c r="D3" s="8"/>
      <c r="E3" s="8"/>
      <c r="F3" s="8"/>
      <c r="G3" s="8"/>
      <c r="H3" s="8"/>
      <c r="I3" s="8"/>
      <c r="J3" s="8"/>
    </row>
    <row r="4" spans="1:10" ht="3.75" customHeight="1" x14ac:dyDescent="0.25">
      <c r="A4" s="1"/>
      <c r="B4" s="1"/>
      <c r="C4" s="1"/>
      <c r="D4" s="1"/>
      <c r="E4" s="1"/>
      <c r="F4" s="1"/>
      <c r="G4" s="1"/>
      <c r="H4" s="1"/>
      <c r="I4" s="1"/>
      <c r="J4" s="1"/>
    </row>
    <row r="5" spans="1:10" ht="15" customHeight="1" x14ac:dyDescent="0.25">
      <c r="A5" s="9" t="s">
        <v>2</v>
      </c>
      <c r="B5" s="10"/>
      <c r="C5" s="10"/>
      <c r="D5" s="10"/>
      <c r="E5" s="10"/>
      <c r="F5" s="10"/>
      <c r="G5" s="10"/>
      <c r="H5" s="10"/>
      <c r="I5" s="10"/>
      <c r="J5" s="11"/>
    </row>
    <row r="6" spans="1:10" ht="3.75" customHeight="1" x14ac:dyDescent="0.25">
      <c r="A6" s="2"/>
      <c r="B6" s="2"/>
      <c r="C6" s="2"/>
      <c r="D6" s="2"/>
      <c r="E6" s="3"/>
      <c r="F6" s="3"/>
      <c r="G6" s="2"/>
      <c r="H6" s="4"/>
      <c r="I6" s="4"/>
      <c r="J6" s="4"/>
    </row>
    <row r="7" spans="1:10" x14ac:dyDescent="0.25">
      <c r="A7" s="6"/>
      <c r="B7" s="6"/>
      <c r="C7" s="13" t="s">
        <v>4</v>
      </c>
      <c r="D7" s="13"/>
      <c r="E7" s="13" t="s">
        <v>5</v>
      </c>
      <c r="F7" s="13"/>
      <c r="G7" s="13" t="s">
        <v>6</v>
      </c>
      <c r="H7" s="13"/>
      <c r="I7" s="13" t="s">
        <v>7</v>
      </c>
      <c r="J7" s="13"/>
    </row>
    <row r="8" spans="1:10" x14ac:dyDescent="0.25">
      <c r="A8" s="14" t="s">
        <v>26</v>
      </c>
      <c r="B8" s="14"/>
      <c r="C8" s="15">
        <v>204480044.84</v>
      </c>
      <c r="D8" s="15"/>
      <c r="E8" s="18">
        <v>0.33721036019809736</v>
      </c>
      <c r="F8" s="18"/>
      <c r="G8" s="17">
        <v>2236</v>
      </c>
      <c r="H8" s="17"/>
      <c r="I8" s="18">
        <v>0.31707317073170732</v>
      </c>
      <c r="J8" s="18"/>
    </row>
    <row r="9" spans="1:10" x14ac:dyDescent="0.25">
      <c r="A9" s="14" t="s">
        <v>27</v>
      </c>
      <c r="B9" s="14"/>
      <c r="C9" s="15">
        <v>9206701.1199999992</v>
      </c>
      <c r="D9" s="15"/>
      <c r="E9" s="18">
        <v>1.5182875196162472E-2</v>
      </c>
      <c r="F9" s="18"/>
      <c r="G9" s="17">
        <v>87</v>
      </c>
      <c r="H9" s="17"/>
      <c r="I9" s="18">
        <v>1.2336925694838343E-2</v>
      </c>
      <c r="J9" s="18"/>
    </row>
    <row r="10" spans="1:10" x14ac:dyDescent="0.25">
      <c r="A10" s="14" t="s">
        <v>28</v>
      </c>
      <c r="B10" s="14"/>
      <c r="C10" s="15">
        <v>24368344.690000001</v>
      </c>
      <c r="D10" s="15"/>
      <c r="E10" s="18">
        <v>4.0186113499613478E-2</v>
      </c>
      <c r="F10" s="18"/>
      <c r="G10" s="17">
        <v>248</v>
      </c>
      <c r="H10" s="17"/>
      <c r="I10" s="18">
        <v>3.5167328417470223E-2</v>
      </c>
      <c r="J10" s="18"/>
    </row>
    <row r="11" spans="1:10" x14ac:dyDescent="0.25">
      <c r="A11" s="14" t="s">
        <v>29</v>
      </c>
      <c r="B11" s="14"/>
      <c r="C11" s="15">
        <v>15693989.949999999</v>
      </c>
      <c r="D11" s="15"/>
      <c r="E11" s="18">
        <v>2.5881136754081806E-2</v>
      </c>
      <c r="F11" s="18"/>
      <c r="G11" s="17">
        <v>230</v>
      </c>
      <c r="H11" s="17"/>
      <c r="I11" s="18">
        <v>3.2614861032331251E-2</v>
      </c>
      <c r="J11" s="18"/>
    </row>
    <row r="12" spans="1:10" x14ac:dyDescent="0.25">
      <c r="A12" s="14" t="s">
        <v>30</v>
      </c>
      <c r="B12" s="14"/>
      <c r="C12" s="15">
        <v>14105075.17</v>
      </c>
      <c r="D12" s="15"/>
      <c r="E12" s="18">
        <v>2.3260839376373736E-2</v>
      </c>
      <c r="F12" s="18"/>
      <c r="G12" s="17">
        <v>202</v>
      </c>
      <c r="H12" s="17"/>
      <c r="I12" s="18">
        <v>2.8644356211003971E-2</v>
      </c>
      <c r="J12" s="18"/>
    </row>
    <row r="13" spans="1:10" x14ac:dyDescent="0.25">
      <c r="A13" s="14" t="s">
        <v>31</v>
      </c>
      <c r="B13" s="14"/>
      <c r="C13" s="15">
        <v>67105030.130000003</v>
      </c>
      <c r="D13" s="15"/>
      <c r="E13" s="18">
        <v>0.11066366597751709</v>
      </c>
      <c r="F13" s="18"/>
      <c r="G13" s="17">
        <v>871</v>
      </c>
      <c r="H13" s="17"/>
      <c r="I13" s="18">
        <v>0.12351106069200227</v>
      </c>
      <c r="J13" s="18"/>
    </row>
    <row r="14" spans="1:10" x14ac:dyDescent="0.25">
      <c r="A14" s="14" t="s">
        <v>32</v>
      </c>
      <c r="B14" s="14"/>
      <c r="C14" s="15">
        <v>1535841.38</v>
      </c>
      <c r="D14" s="15"/>
      <c r="E14" s="18">
        <v>2.532773432058794E-3</v>
      </c>
      <c r="F14" s="18"/>
      <c r="G14" s="17">
        <v>15</v>
      </c>
      <c r="H14" s="17"/>
      <c r="I14" s="18">
        <v>2.1270561542824731E-3</v>
      </c>
      <c r="J14" s="18"/>
    </row>
    <row r="15" spans="1:10" x14ac:dyDescent="0.25">
      <c r="A15" s="14" t="s">
        <v>33</v>
      </c>
      <c r="B15" s="14"/>
      <c r="C15" s="15">
        <v>4511329.04</v>
      </c>
      <c r="D15" s="15"/>
      <c r="E15" s="18">
        <v>7.4396838661732797E-3</v>
      </c>
      <c r="F15" s="18"/>
      <c r="G15" s="17">
        <v>60</v>
      </c>
      <c r="H15" s="17"/>
      <c r="I15" s="18">
        <v>8.5082246171298923E-3</v>
      </c>
      <c r="J15" s="18"/>
    </row>
    <row r="16" spans="1:10" x14ac:dyDescent="0.25">
      <c r="A16" s="14" t="s">
        <v>34</v>
      </c>
      <c r="B16" s="14"/>
      <c r="C16" s="15">
        <v>112635383.78</v>
      </c>
      <c r="D16" s="15"/>
      <c r="E16" s="18">
        <v>0.18574828837319776</v>
      </c>
      <c r="F16" s="18"/>
      <c r="G16" s="17">
        <v>1299</v>
      </c>
      <c r="H16" s="17"/>
      <c r="I16" s="18">
        <v>0.18420306296086217</v>
      </c>
      <c r="J16" s="18"/>
    </row>
    <row r="17" spans="1:10" x14ac:dyDescent="0.25">
      <c r="A17" s="14" t="s">
        <v>35</v>
      </c>
      <c r="B17" s="14"/>
      <c r="C17" s="15">
        <v>94073594.420000002</v>
      </c>
      <c r="D17" s="15"/>
      <c r="E17" s="18">
        <v>0.15513783109897092</v>
      </c>
      <c r="F17" s="18"/>
      <c r="G17" s="17">
        <v>1030</v>
      </c>
      <c r="H17" s="17"/>
      <c r="I17" s="18">
        <v>0.14605785592739648</v>
      </c>
      <c r="J17" s="18"/>
    </row>
    <row r="18" spans="1:10" x14ac:dyDescent="0.25">
      <c r="A18" s="14" t="s">
        <v>36</v>
      </c>
      <c r="B18" s="14"/>
      <c r="C18" s="15">
        <v>58671861.649999999</v>
      </c>
      <c r="D18" s="15"/>
      <c r="E18" s="18">
        <v>9.6756432227753389E-2</v>
      </c>
      <c r="F18" s="18"/>
      <c r="G18" s="17">
        <v>774</v>
      </c>
      <c r="H18" s="17"/>
      <c r="I18" s="18">
        <v>0.10975609756097561</v>
      </c>
      <c r="J18" s="18"/>
    </row>
    <row r="19" spans="1:10" x14ac:dyDescent="0.25">
      <c r="A19" s="19" t="s">
        <v>24</v>
      </c>
      <c r="B19" s="19"/>
      <c r="C19" s="20">
        <f>SUM(C8:D18)</f>
        <v>606387196.16999996</v>
      </c>
      <c r="D19" s="20"/>
      <c r="E19" s="21">
        <f t="shared" ref="E19" si="0">SUM(E8:F18)</f>
        <v>1.0000000000000002</v>
      </c>
      <c r="F19" s="21"/>
      <c r="G19" s="22">
        <f t="shared" ref="G19" si="1">SUM(G8:H18)</f>
        <v>7052</v>
      </c>
      <c r="H19" s="22"/>
      <c r="I19" s="21">
        <f t="shared" ref="I19" si="2">SUM(I8:J18)</f>
        <v>1</v>
      </c>
      <c r="J19" s="21"/>
    </row>
    <row r="20" spans="1:10" ht="3.75" customHeight="1" x14ac:dyDescent="0.25">
      <c r="A20" s="1"/>
      <c r="B20" s="1"/>
      <c r="C20" s="1"/>
      <c r="D20" s="1"/>
      <c r="E20" s="1"/>
      <c r="F20" s="1"/>
      <c r="G20" s="1"/>
      <c r="H20" s="1"/>
      <c r="I20" s="1"/>
      <c r="J20" s="1"/>
    </row>
    <row r="21" spans="1:10" x14ac:dyDescent="0.25">
      <c r="A21" s="9" t="s">
        <v>3</v>
      </c>
      <c r="B21" s="10"/>
      <c r="C21" s="10"/>
      <c r="D21" s="10"/>
      <c r="E21" s="10"/>
      <c r="F21" s="10"/>
      <c r="G21" s="10"/>
      <c r="H21" s="10"/>
      <c r="I21" s="10"/>
      <c r="J21" s="11"/>
    </row>
    <row r="22" spans="1:10" ht="3.75" customHeight="1" x14ac:dyDescent="0.25">
      <c r="A22" s="1"/>
      <c r="B22" s="1"/>
      <c r="C22" s="1"/>
      <c r="D22" s="1"/>
      <c r="E22" s="1"/>
      <c r="F22" s="1"/>
      <c r="G22" s="1"/>
      <c r="H22" s="1"/>
      <c r="I22" s="1"/>
      <c r="J22" s="1"/>
    </row>
    <row r="23" spans="1:10" x14ac:dyDescent="0.25">
      <c r="A23" s="6"/>
      <c r="B23" s="6"/>
      <c r="C23" s="13" t="s">
        <v>4</v>
      </c>
      <c r="D23" s="13"/>
      <c r="E23" s="13" t="s">
        <v>5</v>
      </c>
      <c r="F23" s="13"/>
      <c r="G23" s="13" t="s">
        <v>6</v>
      </c>
      <c r="H23" s="13"/>
      <c r="I23" s="13" t="s">
        <v>7</v>
      </c>
      <c r="J23" s="13"/>
    </row>
    <row r="24" spans="1:10" x14ac:dyDescent="0.25">
      <c r="A24" s="14" t="s">
        <v>37</v>
      </c>
      <c r="B24" s="14"/>
      <c r="C24" s="15">
        <v>104617530.23999999</v>
      </c>
      <c r="D24" s="15"/>
      <c r="E24" s="18">
        <v>0.17252595519953984</v>
      </c>
      <c r="F24" s="18"/>
      <c r="G24" s="17">
        <v>826</v>
      </c>
      <c r="H24" s="17"/>
      <c r="I24" s="18">
        <v>0.11712989222915485</v>
      </c>
      <c r="J24" s="18"/>
    </row>
    <row r="25" spans="1:10" x14ac:dyDescent="0.25">
      <c r="A25" s="14" t="s">
        <v>38</v>
      </c>
      <c r="B25" s="14"/>
      <c r="C25" s="15">
        <v>134099659.64</v>
      </c>
      <c r="D25" s="15"/>
      <c r="E25" s="16">
        <v>0.22114526904094675</v>
      </c>
      <c r="F25" s="16"/>
      <c r="G25" s="17">
        <v>1204</v>
      </c>
      <c r="H25" s="17"/>
      <c r="I25" s="16">
        <v>0.17073170731707318</v>
      </c>
      <c r="J25" s="16"/>
    </row>
    <row r="26" spans="1:10" x14ac:dyDescent="0.25">
      <c r="A26" s="14" t="s">
        <v>39</v>
      </c>
      <c r="B26" s="14"/>
      <c r="C26" s="15">
        <v>51780076.609999999</v>
      </c>
      <c r="D26" s="15"/>
      <c r="E26" s="16">
        <v>8.5391111384026511E-2</v>
      </c>
      <c r="F26" s="16"/>
      <c r="G26" s="17">
        <v>470</v>
      </c>
      <c r="H26" s="17"/>
      <c r="I26" s="16">
        <v>6.664775950085082E-2</v>
      </c>
      <c r="J26" s="16"/>
    </row>
    <row r="27" spans="1:10" x14ac:dyDescent="0.25">
      <c r="A27" s="14" t="s">
        <v>40</v>
      </c>
      <c r="B27" s="14"/>
      <c r="C27" s="15">
        <v>51160043.189999998</v>
      </c>
      <c r="D27" s="15"/>
      <c r="E27" s="16">
        <v>8.436860724159706E-2</v>
      </c>
      <c r="F27" s="16"/>
      <c r="G27" s="17">
        <v>562</v>
      </c>
      <c r="H27" s="17"/>
      <c r="I27" s="16">
        <v>7.9693703913783318E-2</v>
      </c>
      <c r="J27" s="16"/>
    </row>
    <row r="28" spans="1:10" x14ac:dyDescent="0.25">
      <c r="A28" s="14" t="s">
        <v>41</v>
      </c>
      <c r="B28" s="14"/>
      <c r="C28" s="15">
        <v>120414484.2</v>
      </c>
      <c r="D28" s="15"/>
      <c r="E28" s="16">
        <v>0.19857689106984697</v>
      </c>
      <c r="F28" s="16"/>
      <c r="G28" s="17">
        <v>1589</v>
      </c>
      <c r="H28" s="17"/>
      <c r="I28" s="16">
        <v>0.22532614861032332</v>
      </c>
      <c r="J28" s="16"/>
    </row>
    <row r="29" spans="1:10" x14ac:dyDescent="0.25">
      <c r="A29" s="14" t="s">
        <v>42</v>
      </c>
      <c r="B29" s="14"/>
      <c r="C29" s="15">
        <v>64803060.670000002</v>
      </c>
      <c r="D29" s="15"/>
      <c r="E29" s="16">
        <v>0.10686746204290326</v>
      </c>
      <c r="F29" s="16"/>
      <c r="G29" s="17">
        <v>1038</v>
      </c>
      <c r="H29" s="17"/>
      <c r="I29" s="16">
        <v>0.14719228587634714</v>
      </c>
      <c r="J29" s="16"/>
    </row>
    <row r="30" spans="1:10" x14ac:dyDescent="0.25">
      <c r="A30" s="14" t="s">
        <v>43</v>
      </c>
      <c r="B30" s="14"/>
      <c r="C30" s="15">
        <v>39210107.82</v>
      </c>
      <c r="D30" s="15"/>
      <c r="E30" s="16">
        <v>6.4661833342878644E-2</v>
      </c>
      <c r="F30" s="16"/>
      <c r="G30" s="17">
        <v>637</v>
      </c>
      <c r="H30" s="17"/>
      <c r="I30" s="16">
        <v>9.0328984685195693E-2</v>
      </c>
      <c r="J30" s="16"/>
    </row>
    <row r="31" spans="1:10" x14ac:dyDescent="0.25">
      <c r="A31" s="14" t="s">
        <v>44</v>
      </c>
      <c r="B31" s="14"/>
      <c r="C31" s="15">
        <v>37264860.579999998</v>
      </c>
      <c r="D31" s="15"/>
      <c r="E31" s="16">
        <v>6.1453904065535116E-2</v>
      </c>
      <c r="F31" s="16"/>
      <c r="G31" s="17">
        <v>654</v>
      </c>
      <c r="H31" s="17"/>
      <c r="I31" s="16">
        <v>9.2739648326715829E-2</v>
      </c>
      <c r="J31" s="16"/>
    </row>
    <row r="32" spans="1:10" x14ac:dyDescent="0.25">
      <c r="A32" s="14" t="s">
        <v>45</v>
      </c>
      <c r="B32" s="14"/>
      <c r="C32" s="15">
        <v>3037373.22</v>
      </c>
      <c r="D32" s="15"/>
      <c r="E32" s="16">
        <v>5.0089666127258996E-3</v>
      </c>
      <c r="F32" s="16"/>
      <c r="G32" s="17">
        <v>72</v>
      </c>
      <c r="H32" s="17"/>
      <c r="I32" s="16">
        <v>1.0209869540555871E-2</v>
      </c>
      <c r="J32" s="16"/>
    </row>
    <row r="33" spans="1:10" x14ac:dyDescent="0.25">
      <c r="A33" s="14" t="s">
        <v>46</v>
      </c>
      <c r="B33" s="14"/>
      <c r="C33" s="15">
        <v>0</v>
      </c>
      <c r="D33" s="15"/>
      <c r="E33" s="16">
        <v>0</v>
      </c>
      <c r="F33" s="16"/>
      <c r="G33" s="17">
        <v>0</v>
      </c>
      <c r="H33" s="17"/>
      <c r="I33" s="16">
        <v>0</v>
      </c>
      <c r="J33" s="16"/>
    </row>
    <row r="34" spans="1:10" x14ac:dyDescent="0.25">
      <c r="A34" s="14" t="s">
        <v>47</v>
      </c>
      <c r="B34" s="14"/>
      <c r="C34" s="15">
        <v>0</v>
      </c>
      <c r="D34" s="15"/>
      <c r="E34" s="16">
        <v>0</v>
      </c>
      <c r="F34" s="16"/>
      <c r="G34" s="17">
        <v>0</v>
      </c>
      <c r="H34" s="17"/>
      <c r="I34" s="16">
        <v>0</v>
      </c>
      <c r="J34" s="16"/>
    </row>
    <row r="35" spans="1:10" x14ac:dyDescent="0.25">
      <c r="A35" s="14" t="s">
        <v>48</v>
      </c>
      <c r="B35" s="14"/>
      <c r="C35" s="15">
        <v>0</v>
      </c>
      <c r="D35" s="15"/>
      <c r="E35" s="16">
        <v>0</v>
      </c>
      <c r="F35" s="16"/>
      <c r="G35" s="17">
        <v>0</v>
      </c>
      <c r="H35" s="17"/>
      <c r="I35" s="16">
        <v>0</v>
      </c>
      <c r="J35" s="16"/>
    </row>
    <row r="36" spans="1:10" x14ac:dyDescent="0.25">
      <c r="A36" s="14" t="s">
        <v>49</v>
      </c>
      <c r="B36" s="14"/>
      <c r="C36" s="15">
        <v>0</v>
      </c>
      <c r="D36" s="15"/>
      <c r="E36" s="16">
        <v>0</v>
      </c>
      <c r="F36" s="16"/>
      <c r="G36" s="17">
        <v>0</v>
      </c>
      <c r="H36" s="17"/>
      <c r="I36" s="16">
        <v>0</v>
      </c>
      <c r="J36" s="16"/>
    </row>
    <row r="37" spans="1:10" x14ac:dyDescent="0.25">
      <c r="A37" s="14" t="s">
        <v>50</v>
      </c>
      <c r="B37" s="14"/>
      <c r="C37" s="15">
        <v>0</v>
      </c>
      <c r="D37" s="15"/>
      <c r="E37" s="16">
        <v>0</v>
      </c>
      <c r="F37" s="16"/>
      <c r="G37" s="17">
        <v>0</v>
      </c>
      <c r="H37" s="17"/>
      <c r="I37" s="16">
        <v>0</v>
      </c>
      <c r="J37" s="16"/>
    </row>
    <row r="38" spans="1:10" x14ac:dyDescent="0.25">
      <c r="A38" s="14" t="s">
        <v>51</v>
      </c>
      <c r="B38" s="14"/>
      <c r="C38" s="15">
        <v>0</v>
      </c>
      <c r="D38" s="15"/>
      <c r="E38" s="16">
        <v>0</v>
      </c>
      <c r="F38" s="16"/>
      <c r="G38" s="17">
        <v>0</v>
      </c>
      <c r="H38" s="17"/>
      <c r="I38" s="16">
        <v>0</v>
      </c>
      <c r="J38" s="16"/>
    </row>
    <row r="39" spans="1:10" x14ac:dyDescent="0.25">
      <c r="A39" s="14" t="s">
        <v>52</v>
      </c>
      <c r="B39" s="14"/>
      <c r="C39" s="15">
        <v>0</v>
      </c>
      <c r="D39" s="15"/>
      <c r="E39" s="16">
        <v>0</v>
      </c>
      <c r="F39" s="16"/>
      <c r="G39" s="17">
        <v>0</v>
      </c>
      <c r="H39" s="17"/>
      <c r="I39" s="16">
        <v>0</v>
      </c>
      <c r="J39" s="16"/>
    </row>
    <row r="40" spans="1:10" x14ac:dyDescent="0.25">
      <c r="A40" s="14" t="s">
        <v>53</v>
      </c>
      <c r="B40" s="14"/>
      <c r="C40" s="15">
        <v>0</v>
      </c>
      <c r="D40" s="15"/>
      <c r="E40" s="16">
        <v>0</v>
      </c>
      <c r="F40" s="16"/>
      <c r="G40" s="17">
        <v>0</v>
      </c>
      <c r="H40" s="17"/>
      <c r="I40" s="16">
        <v>0</v>
      </c>
      <c r="J40" s="16"/>
    </row>
    <row r="41" spans="1:10" x14ac:dyDescent="0.25">
      <c r="A41" s="14" t="s">
        <v>54</v>
      </c>
      <c r="B41" s="14"/>
      <c r="C41" s="15">
        <v>0</v>
      </c>
      <c r="D41" s="15"/>
      <c r="E41" s="16">
        <v>0</v>
      </c>
      <c r="F41" s="16"/>
      <c r="G41" s="17">
        <v>0</v>
      </c>
      <c r="H41" s="17"/>
      <c r="I41" s="16">
        <v>0</v>
      </c>
      <c r="J41" s="16"/>
    </row>
    <row r="42" spans="1:10" x14ac:dyDescent="0.25">
      <c r="A42" s="14" t="s">
        <v>55</v>
      </c>
      <c r="B42" s="14"/>
      <c r="C42" s="15">
        <v>0</v>
      </c>
      <c r="D42" s="15"/>
      <c r="E42" s="16">
        <v>0</v>
      </c>
      <c r="F42" s="16"/>
      <c r="G42" s="17">
        <v>0</v>
      </c>
      <c r="H42" s="17"/>
      <c r="I42" s="16">
        <v>0</v>
      </c>
      <c r="J42" s="16"/>
    </row>
    <row r="43" spans="1:10" x14ac:dyDescent="0.25">
      <c r="A43" s="14" t="s">
        <v>56</v>
      </c>
      <c r="B43" s="14"/>
      <c r="C43" s="15">
        <v>0</v>
      </c>
      <c r="D43" s="15"/>
      <c r="E43" s="16">
        <v>0</v>
      </c>
      <c r="F43" s="16"/>
      <c r="G43" s="17">
        <v>0</v>
      </c>
      <c r="H43" s="17"/>
      <c r="I43" s="16">
        <v>0</v>
      </c>
      <c r="J43" s="16"/>
    </row>
    <row r="44" spans="1:10" x14ac:dyDescent="0.25">
      <c r="A44" s="14" t="s">
        <v>57</v>
      </c>
      <c r="B44" s="14"/>
      <c r="C44" s="15">
        <v>0</v>
      </c>
      <c r="D44" s="15"/>
      <c r="E44" s="16">
        <v>0</v>
      </c>
      <c r="F44" s="16"/>
      <c r="G44" s="17">
        <v>0</v>
      </c>
      <c r="H44" s="17"/>
      <c r="I44" s="16">
        <v>0</v>
      </c>
      <c r="J44" s="16"/>
    </row>
    <row r="45" spans="1:10" x14ac:dyDescent="0.25">
      <c r="A45" s="19" t="s">
        <v>24</v>
      </c>
      <c r="B45" s="19"/>
      <c r="C45" s="20">
        <f>SUM(C24:D44)</f>
        <v>606387196.17000008</v>
      </c>
      <c r="D45" s="20"/>
      <c r="E45" s="23">
        <f t="shared" ref="E45" si="3">SUM(E24:F44)</f>
        <v>1</v>
      </c>
      <c r="F45" s="23"/>
      <c r="G45" s="22">
        <f t="shared" ref="G45" si="4">SUM(G24:H44)</f>
        <v>7052</v>
      </c>
      <c r="H45" s="22"/>
      <c r="I45" s="23">
        <f t="shared" ref="I45" si="5">SUM(I24:J44)</f>
        <v>1</v>
      </c>
      <c r="J45" s="23"/>
    </row>
    <row r="46" spans="1:10" ht="3.75" customHeight="1" x14ac:dyDescent="0.25">
      <c r="A46" s="5"/>
      <c r="B46" s="5"/>
      <c r="C46" s="5"/>
      <c r="D46" s="5"/>
      <c r="E46" s="5"/>
      <c r="F46" s="5"/>
      <c r="G46" s="5"/>
      <c r="H46" s="5"/>
      <c r="I46" s="5"/>
      <c r="J46" s="5"/>
    </row>
    <row r="47" spans="1:10" x14ac:dyDescent="0.25">
      <c r="A47" s="12" t="s">
        <v>1</v>
      </c>
      <c r="B47" s="12"/>
      <c r="C47" s="12"/>
      <c r="D47" s="12"/>
      <c r="E47" s="12"/>
      <c r="F47" s="12"/>
      <c r="G47" s="12"/>
      <c r="H47" s="12"/>
      <c r="I47" s="12"/>
      <c r="J47" s="12"/>
    </row>
  </sheetData>
  <mergeCells count="183">
    <mergeCell ref="A45:B45"/>
    <mergeCell ref="C45:D45"/>
    <mergeCell ref="E45:F45"/>
    <mergeCell ref="G45:H45"/>
    <mergeCell ref="I45:J45"/>
    <mergeCell ref="A47:J47"/>
    <mergeCell ref="A43:B43"/>
    <mergeCell ref="C43:D43"/>
    <mergeCell ref="E43:F43"/>
    <mergeCell ref="G43:H43"/>
    <mergeCell ref="I43:J43"/>
    <mergeCell ref="A44:B44"/>
    <mergeCell ref="C44:D44"/>
    <mergeCell ref="E44:F44"/>
    <mergeCell ref="G44:H44"/>
    <mergeCell ref="I44:J44"/>
    <mergeCell ref="A41:B41"/>
    <mergeCell ref="C41:D41"/>
    <mergeCell ref="E41:F41"/>
    <mergeCell ref="G41:H41"/>
    <mergeCell ref="I41:J41"/>
    <mergeCell ref="A42:B42"/>
    <mergeCell ref="C42:D42"/>
    <mergeCell ref="E42:F42"/>
    <mergeCell ref="G42:H42"/>
    <mergeCell ref="I42:J42"/>
    <mergeCell ref="A39:B39"/>
    <mergeCell ref="C39:D39"/>
    <mergeCell ref="E39:F39"/>
    <mergeCell ref="G39:H39"/>
    <mergeCell ref="I39:J39"/>
    <mergeCell ref="A40:B40"/>
    <mergeCell ref="C40:D40"/>
    <mergeCell ref="E40:F40"/>
    <mergeCell ref="G40:H40"/>
    <mergeCell ref="I40:J40"/>
    <mergeCell ref="A37:B37"/>
    <mergeCell ref="C37:D37"/>
    <mergeCell ref="E37:F37"/>
    <mergeCell ref="G37:H37"/>
    <mergeCell ref="I37:J37"/>
    <mergeCell ref="A38:B38"/>
    <mergeCell ref="C38:D38"/>
    <mergeCell ref="E38:F38"/>
    <mergeCell ref="G38:H38"/>
    <mergeCell ref="I38:J38"/>
    <mergeCell ref="A35:B35"/>
    <mergeCell ref="C35:D35"/>
    <mergeCell ref="E35:F35"/>
    <mergeCell ref="G35:H35"/>
    <mergeCell ref="I35:J35"/>
    <mergeCell ref="A36:B36"/>
    <mergeCell ref="C36:D36"/>
    <mergeCell ref="E36:F36"/>
    <mergeCell ref="G36:H36"/>
    <mergeCell ref="I36:J36"/>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21:J21"/>
    <mergeCell ref="C23:D23"/>
    <mergeCell ref="E23:F23"/>
    <mergeCell ref="G23:H23"/>
    <mergeCell ref="I23:J23"/>
    <mergeCell ref="A24:B24"/>
    <mergeCell ref="C24:D24"/>
    <mergeCell ref="E24:F24"/>
    <mergeCell ref="G24:H24"/>
    <mergeCell ref="I24:J24"/>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C1:J1"/>
    <mergeCell ref="A3:J3"/>
    <mergeCell ref="A5:J5"/>
    <mergeCell ref="C7:D7"/>
    <mergeCell ref="E7:F7"/>
    <mergeCell ref="G7:H7"/>
    <mergeCell ref="I7:J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0"/>
  <sheetViews>
    <sheetView showGridLines="0" workbookViewId="0">
      <selection activeCell="A3" sqref="A3:J3"/>
    </sheetView>
  </sheetViews>
  <sheetFormatPr defaultRowHeight="13.8" x14ac:dyDescent="0.25"/>
  <cols>
    <col min="1" max="2" width="9.19921875" customWidth="1"/>
    <col min="3" max="10" width="10" customWidth="1"/>
  </cols>
  <sheetData>
    <row r="1" spans="1:10" ht="44.25" customHeight="1" x14ac:dyDescent="0.25">
      <c r="C1" s="7" t="s">
        <v>0</v>
      </c>
      <c r="D1" s="7"/>
      <c r="E1" s="7"/>
      <c r="F1" s="7"/>
      <c r="G1" s="7"/>
      <c r="H1" s="7"/>
      <c r="I1" s="7"/>
      <c r="J1" s="7"/>
    </row>
    <row r="2" spans="1:10" ht="3.75" customHeight="1" x14ac:dyDescent="0.25"/>
    <row r="3" spans="1:10" ht="15.6" x14ac:dyDescent="0.25">
      <c r="A3" s="8" t="s">
        <v>154</v>
      </c>
      <c r="B3" s="8"/>
      <c r="C3" s="8"/>
      <c r="D3" s="8"/>
      <c r="E3" s="8"/>
      <c r="F3" s="8"/>
      <c r="G3" s="8"/>
      <c r="H3" s="8"/>
      <c r="I3" s="8"/>
      <c r="J3" s="8"/>
    </row>
    <row r="4" spans="1:10" ht="3.75" customHeight="1" x14ac:dyDescent="0.25">
      <c r="A4" s="1"/>
      <c r="B4" s="1"/>
      <c r="C4" s="1"/>
      <c r="D4" s="1"/>
      <c r="E4" s="1"/>
      <c r="F4" s="1"/>
      <c r="G4" s="1"/>
      <c r="H4" s="1"/>
      <c r="I4" s="1"/>
      <c r="J4" s="1"/>
    </row>
    <row r="5" spans="1:10" ht="15" customHeight="1" x14ac:dyDescent="0.25">
      <c r="A5" s="9" t="s">
        <v>8</v>
      </c>
      <c r="B5" s="10"/>
      <c r="C5" s="10"/>
      <c r="D5" s="10"/>
      <c r="E5" s="10"/>
      <c r="F5" s="10"/>
      <c r="G5" s="10"/>
      <c r="H5" s="10"/>
      <c r="I5" s="10"/>
      <c r="J5" s="11"/>
    </row>
    <row r="6" spans="1:10" ht="3.75" customHeight="1" x14ac:dyDescent="0.25">
      <c r="A6" s="2"/>
      <c r="B6" s="2"/>
      <c r="C6" s="2"/>
      <c r="D6" s="2"/>
      <c r="E6" s="3"/>
      <c r="F6" s="3"/>
      <c r="G6" s="2"/>
      <c r="H6" s="4"/>
      <c r="I6" s="4"/>
      <c r="J6" s="4"/>
    </row>
    <row r="7" spans="1:10" x14ac:dyDescent="0.25">
      <c r="A7" s="6"/>
      <c r="B7" s="6"/>
      <c r="C7" s="13" t="s">
        <v>4</v>
      </c>
      <c r="D7" s="13"/>
      <c r="E7" s="13" t="s">
        <v>5</v>
      </c>
      <c r="F7" s="13"/>
      <c r="G7" s="13" t="s">
        <v>6</v>
      </c>
      <c r="H7" s="13"/>
      <c r="I7" s="13" t="s">
        <v>7</v>
      </c>
      <c r="J7" s="13"/>
    </row>
    <row r="8" spans="1:10" x14ac:dyDescent="0.25">
      <c r="A8" s="14" t="s">
        <v>37</v>
      </c>
      <c r="B8" s="14"/>
      <c r="C8" s="15">
        <v>80377.69</v>
      </c>
      <c r="D8" s="15"/>
      <c r="E8" s="16">
        <v>1.3255175984531542E-4</v>
      </c>
      <c r="F8" s="16"/>
      <c r="G8" s="17">
        <v>31</v>
      </c>
      <c r="H8" s="17"/>
      <c r="I8" s="16">
        <v>4.3959160521837778E-3</v>
      </c>
      <c r="J8" s="16"/>
    </row>
    <row r="9" spans="1:10" x14ac:dyDescent="0.25">
      <c r="A9" s="14" t="s">
        <v>38</v>
      </c>
      <c r="B9" s="14"/>
      <c r="C9" s="15">
        <v>282914.15000000002</v>
      </c>
      <c r="D9" s="15"/>
      <c r="E9" s="16">
        <v>4.665569322487564E-4</v>
      </c>
      <c r="F9" s="16"/>
      <c r="G9" s="17">
        <v>49</v>
      </c>
      <c r="H9" s="17"/>
      <c r="I9" s="16">
        <v>6.9483834373227455E-3</v>
      </c>
      <c r="J9" s="16"/>
    </row>
    <row r="10" spans="1:10" x14ac:dyDescent="0.25">
      <c r="A10" s="14" t="s">
        <v>39</v>
      </c>
      <c r="B10" s="14"/>
      <c r="C10" s="15">
        <v>1231755.8799999999</v>
      </c>
      <c r="D10" s="15"/>
      <c r="E10" s="16">
        <v>2.0313025864990039E-3</v>
      </c>
      <c r="F10" s="16"/>
      <c r="G10" s="17">
        <v>99</v>
      </c>
      <c r="H10" s="17"/>
      <c r="I10" s="16">
        <v>1.4038570618264322E-2</v>
      </c>
      <c r="J10" s="16"/>
    </row>
    <row r="11" spans="1:10" x14ac:dyDescent="0.25">
      <c r="A11" s="14" t="s">
        <v>40</v>
      </c>
      <c r="B11" s="14"/>
      <c r="C11" s="15">
        <v>2455299.7999999998</v>
      </c>
      <c r="D11" s="15"/>
      <c r="E11" s="16">
        <v>4.0490627366605208E-3</v>
      </c>
      <c r="F11" s="16"/>
      <c r="G11" s="17">
        <v>143</v>
      </c>
      <c r="H11" s="17"/>
      <c r="I11" s="16">
        <v>2.0277935337492909E-2</v>
      </c>
      <c r="J11" s="16"/>
    </row>
    <row r="12" spans="1:10" x14ac:dyDescent="0.25">
      <c r="A12" s="14" t="s">
        <v>41</v>
      </c>
      <c r="B12" s="14"/>
      <c r="C12" s="15">
        <v>4158755.8</v>
      </c>
      <c r="D12" s="15"/>
      <c r="E12" s="16">
        <v>6.858251338859235E-3</v>
      </c>
      <c r="F12" s="16"/>
      <c r="G12" s="17">
        <v>172</v>
      </c>
      <c r="H12" s="17"/>
      <c r="I12" s="16">
        <v>2.4390243902439025E-2</v>
      </c>
      <c r="J12" s="16"/>
    </row>
    <row r="13" spans="1:10" x14ac:dyDescent="0.25">
      <c r="A13" s="14" t="s">
        <v>42</v>
      </c>
      <c r="B13" s="14"/>
      <c r="C13" s="15">
        <v>5495043.8700000001</v>
      </c>
      <c r="D13" s="15"/>
      <c r="E13" s="16">
        <v>9.061939145000468E-3</v>
      </c>
      <c r="F13" s="16"/>
      <c r="G13" s="17">
        <v>192</v>
      </c>
      <c r="H13" s="17"/>
      <c r="I13" s="16">
        <v>2.7226318774815655E-2</v>
      </c>
      <c r="J13" s="16"/>
    </row>
    <row r="14" spans="1:10" x14ac:dyDescent="0.25">
      <c r="A14" s="14" t="s">
        <v>43</v>
      </c>
      <c r="B14" s="14"/>
      <c r="C14" s="15">
        <v>5436748.3899999997</v>
      </c>
      <c r="D14" s="15"/>
      <c r="E14" s="16">
        <v>8.9658034080188822E-3</v>
      </c>
      <c r="F14" s="16"/>
      <c r="G14" s="17">
        <v>166</v>
      </c>
      <c r="H14" s="17"/>
      <c r="I14" s="16">
        <v>2.3539421440726037E-2</v>
      </c>
      <c r="J14" s="16"/>
    </row>
    <row r="15" spans="1:10" x14ac:dyDescent="0.25">
      <c r="A15" s="14" t="s">
        <v>44</v>
      </c>
      <c r="B15" s="14"/>
      <c r="C15" s="15">
        <v>8769094.1500000004</v>
      </c>
      <c r="D15" s="15"/>
      <c r="E15" s="16">
        <v>1.4461212580652173E-2</v>
      </c>
      <c r="F15" s="16"/>
      <c r="G15" s="17">
        <v>235</v>
      </c>
      <c r="H15" s="17"/>
      <c r="I15" s="16">
        <v>3.332387975042541E-2</v>
      </c>
      <c r="J15" s="16"/>
    </row>
    <row r="16" spans="1:10" x14ac:dyDescent="0.25">
      <c r="A16" s="14" t="s">
        <v>45</v>
      </c>
      <c r="B16" s="14"/>
      <c r="C16" s="15">
        <v>12527780.26</v>
      </c>
      <c r="D16" s="15"/>
      <c r="E16" s="16">
        <v>2.0659704458020664E-2</v>
      </c>
      <c r="F16" s="16"/>
      <c r="G16" s="17">
        <v>288</v>
      </c>
      <c r="H16" s="17"/>
      <c r="I16" s="16">
        <v>4.0839478162223483E-2</v>
      </c>
      <c r="J16" s="16"/>
    </row>
    <row r="17" spans="1:10" x14ac:dyDescent="0.25">
      <c r="A17" s="14" t="s">
        <v>46</v>
      </c>
      <c r="B17" s="14"/>
      <c r="C17" s="15">
        <v>14077345.76</v>
      </c>
      <c r="D17" s="15"/>
      <c r="E17" s="16">
        <v>2.3215110491965982E-2</v>
      </c>
      <c r="F17" s="16"/>
      <c r="G17" s="17">
        <v>298</v>
      </c>
      <c r="H17" s="17"/>
      <c r="I17" s="16">
        <v>4.2257515598411795E-2</v>
      </c>
      <c r="J17" s="16"/>
    </row>
    <row r="18" spans="1:10" x14ac:dyDescent="0.25">
      <c r="A18" s="14" t="s">
        <v>47</v>
      </c>
      <c r="B18" s="14"/>
      <c r="C18" s="15">
        <v>14151672.050000001</v>
      </c>
      <c r="D18" s="15"/>
      <c r="E18" s="16">
        <v>2.3337682819464738E-2</v>
      </c>
      <c r="F18" s="16"/>
      <c r="G18" s="17">
        <v>267</v>
      </c>
      <c r="H18" s="17"/>
      <c r="I18" s="16">
        <v>3.7861599546228024E-2</v>
      </c>
      <c r="J18" s="16"/>
    </row>
    <row r="19" spans="1:10" x14ac:dyDescent="0.25">
      <c r="A19" s="14" t="s">
        <v>48</v>
      </c>
      <c r="B19" s="14"/>
      <c r="C19" s="15">
        <v>10928922.48</v>
      </c>
      <c r="D19" s="15"/>
      <c r="E19" s="16">
        <v>1.802300996628578E-2</v>
      </c>
      <c r="F19" s="16"/>
      <c r="G19" s="17">
        <v>175</v>
      </c>
      <c r="H19" s="17"/>
      <c r="I19" s="16">
        <v>2.4815655133295519E-2</v>
      </c>
      <c r="J19" s="16"/>
    </row>
    <row r="20" spans="1:10" x14ac:dyDescent="0.25">
      <c r="A20" s="14" t="s">
        <v>49</v>
      </c>
      <c r="B20" s="14"/>
      <c r="C20" s="15">
        <v>21362435.07</v>
      </c>
      <c r="D20" s="15"/>
      <c r="E20" s="16">
        <v>3.5229033866359977E-2</v>
      </c>
      <c r="F20" s="16"/>
      <c r="G20" s="17">
        <v>337</v>
      </c>
      <c r="H20" s="17"/>
      <c r="I20" s="16">
        <v>4.7787861599546226E-2</v>
      </c>
      <c r="J20" s="16"/>
    </row>
    <row r="21" spans="1:10" x14ac:dyDescent="0.25">
      <c r="A21" s="14" t="s">
        <v>50</v>
      </c>
      <c r="B21" s="14"/>
      <c r="C21" s="15">
        <v>28335092.850000001</v>
      </c>
      <c r="D21" s="15"/>
      <c r="E21" s="16">
        <v>4.672772286249971E-2</v>
      </c>
      <c r="F21" s="16"/>
      <c r="G21" s="17">
        <v>413</v>
      </c>
      <c r="H21" s="17"/>
      <c r="I21" s="16">
        <v>5.8564946114577424E-2</v>
      </c>
      <c r="J21" s="16"/>
    </row>
    <row r="22" spans="1:10" x14ac:dyDescent="0.25">
      <c r="A22" s="14" t="s">
        <v>51</v>
      </c>
      <c r="B22" s="14"/>
      <c r="C22" s="15">
        <v>30722201.600000001</v>
      </c>
      <c r="D22" s="15"/>
      <c r="E22" s="16">
        <v>5.0664330965502553E-2</v>
      </c>
      <c r="F22" s="16"/>
      <c r="G22" s="17">
        <v>391</v>
      </c>
      <c r="H22" s="17"/>
      <c r="I22" s="16">
        <v>5.5445263754963128E-2</v>
      </c>
      <c r="J22" s="16"/>
    </row>
    <row r="23" spans="1:10" x14ac:dyDescent="0.25">
      <c r="A23" s="14" t="s">
        <v>52</v>
      </c>
      <c r="B23" s="14"/>
      <c r="C23" s="15">
        <v>36479629.859999999</v>
      </c>
      <c r="D23" s="15"/>
      <c r="E23" s="16">
        <v>6.0158971182783641E-2</v>
      </c>
      <c r="F23" s="16"/>
      <c r="G23" s="17">
        <v>444</v>
      </c>
      <c r="H23" s="17"/>
      <c r="I23" s="16">
        <v>6.2960862166761208E-2</v>
      </c>
      <c r="J23" s="16"/>
    </row>
    <row r="24" spans="1:10" x14ac:dyDescent="0.25">
      <c r="A24" s="14" t="s">
        <v>53</v>
      </c>
      <c r="B24" s="14"/>
      <c r="C24" s="15">
        <v>22951546.18</v>
      </c>
      <c r="D24" s="15"/>
      <c r="E24" s="16">
        <v>3.78496550140969E-2</v>
      </c>
      <c r="F24" s="16"/>
      <c r="G24" s="17">
        <v>246</v>
      </c>
      <c r="H24" s="17"/>
      <c r="I24" s="16">
        <v>3.4883720930232558E-2</v>
      </c>
      <c r="J24" s="16"/>
    </row>
    <row r="25" spans="1:10" x14ac:dyDescent="0.25">
      <c r="A25" s="14" t="s">
        <v>54</v>
      </c>
      <c r="B25" s="14"/>
      <c r="C25" s="15">
        <v>34571105.57</v>
      </c>
      <c r="D25" s="15"/>
      <c r="E25" s="16">
        <v>5.7011602138624363E-2</v>
      </c>
      <c r="F25" s="16"/>
      <c r="G25" s="17">
        <v>359</v>
      </c>
      <c r="H25" s="17"/>
      <c r="I25" s="16">
        <v>5.0907543959160521E-2</v>
      </c>
      <c r="J25" s="16"/>
    </row>
    <row r="26" spans="1:10" x14ac:dyDescent="0.25">
      <c r="A26" s="14" t="s">
        <v>55</v>
      </c>
      <c r="B26" s="14"/>
      <c r="C26" s="15">
        <v>59803512.490000002</v>
      </c>
      <c r="D26" s="15"/>
      <c r="E26" s="16">
        <v>9.8622650457867111E-2</v>
      </c>
      <c r="F26" s="16"/>
      <c r="G26" s="17">
        <v>564</v>
      </c>
      <c r="H26" s="17"/>
      <c r="I26" s="16">
        <v>7.997731140102099E-2</v>
      </c>
      <c r="J26" s="16"/>
    </row>
    <row r="27" spans="1:10" x14ac:dyDescent="0.25">
      <c r="A27" s="14" t="s">
        <v>56</v>
      </c>
      <c r="B27" s="14"/>
      <c r="C27" s="15">
        <v>49028585.149999999</v>
      </c>
      <c r="D27" s="15"/>
      <c r="E27" s="16">
        <v>8.0853595622845068E-2</v>
      </c>
      <c r="F27" s="16"/>
      <c r="G27" s="17">
        <v>425</v>
      </c>
      <c r="H27" s="17"/>
      <c r="I27" s="16">
        <v>6.02665910380034E-2</v>
      </c>
      <c r="J27" s="16"/>
    </row>
    <row r="28" spans="1:10" x14ac:dyDescent="0.25">
      <c r="A28" s="14" t="s">
        <v>58</v>
      </c>
      <c r="B28" s="14"/>
      <c r="C28" s="15">
        <v>46761890.32</v>
      </c>
      <c r="D28" s="15"/>
      <c r="E28" s="16">
        <v>7.7115563480483443E-2</v>
      </c>
      <c r="F28" s="16"/>
      <c r="G28" s="17">
        <v>416</v>
      </c>
      <c r="H28" s="17"/>
      <c r="I28" s="16">
        <v>5.8990357345433918E-2</v>
      </c>
      <c r="J28" s="16"/>
    </row>
    <row r="29" spans="1:10" x14ac:dyDescent="0.25">
      <c r="A29" s="14" t="s">
        <v>59</v>
      </c>
      <c r="B29" s="14"/>
      <c r="C29" s="15">
        <v>34197451.359999999</v>
      </c>
      <c r="D29" s="15"/>
      <c r="E29" s="16">
        <v>5.6395404744681951E-2</v>
      </c>
      <c r="F29" s="16"/>
      <c r="G29" s="17">
        <v>242</v>
      </c>
      <c r="H29" s="17"/>
      <c r="I29" s="16">
        <v>3.4316505955757234E-2</v>
      </c>
      <c r="J29" s="16"/>
    </row>
    <row r="30" spans="1:10" x14ac:dyDescent="0.25">
      <c r="A30" s="14" t="s">
        <v>60</v>
      </c>
      <c r="B30" s="14"/>
      <c r="C30" s="15">
        <v>43076955.659999996</v>
      </c>
      <c r="D30" s="15"/>
      <c r="E30" s="16">
        <v>7.1038695955452563E-2</v>
      </c>
      <c r="F30" s="16"/>
      <c r="G30" s="17">
        <v>325</v>
      </c>
      <c r="H30" s="17"/>
      <c r="I30" s="16">
        <v>4.6086216676120249E-2</v>
      </c>
      <c r="J30" s="16"/>
    </row>
    <row r="31" spans="1:10" x14ac:dyDescent="0.25">
      <c r="A31" s="14" t="s">
        <v>61</v>
      </c>
      <c r="B31" s="14"/>
      <c r="C31" s="15">
        <v>69132740.430000007</v>
      </c>
      <c r="D31" s="15"/>
      <c r="E31" s="16">
        <v>0.11400758602201541</v>
      </c>
      <c r="F31" s="16"/>
      <c r="G31" s="17">
        <v>453</v>
      </c>
      <c r="H31" s="17"/>
      <c r="I31" s="16">
        <v>6.4237095859330684E-2</v>
      </c>
      <c r="J31" s="16"/>
    </row>
    <row r="32" spans="1:10" x14ac:dyDescent="0.25">
      <c r="A32" s="14" t="s">
        <v>62</v>
      </c>
      <c r="B32" s="14"/>
      <c r="C32" s="15">
        <v>46553301.719999999</v>
      </c>
      <c r="D32" s="15"/>
      <c r="E32" s="16">
        <v>7.6771577655391054E-2</v>
      </c>
      <c r="F32" s="16"/>
      <c r="G32" s="17">
        <v>287</v>
      </c>
      <c r="H32" s="17"/>
      <c r="I32" s="16">
        <v>4.0697674418604654E-2</v>
      </c>
      <c r="J32" s="16"/>
    </row>
    <row r="33" spans="1:10" x14ac:dyDescent="0.25">
      <c r="A33" s="14" t="s">
        <v>63</v>
      </c>
      <c r="B33" s="14"/>
      <c r="C33" s="15">
        <v>3815037.63</v>
      </c>
      <c r="D33" s="15"/>
      <c r="E33" s="16">
        <v>6.2914218078748132E-3</v>
      </c>
      <c r="F33" s="16"/>
      <c r="G33" s="17">
        <v>35</v>
      </c>
      <c r="H33" s="17"/>
      <c r="I33" s="16">
        <v>4.9631310266591037E-3</v>
      </c>
      <c r="J33" s="16"/>
    </row>
    <row r="34" spans="1:10" x14ac:dyDescent="0.25">
      <c r="A34" s="14" t="s">
        <v>64</v>
      </c>
      <c r="B34" s="14"/>
      <c r="C34" s="15">
        <v>0</v>
      </c>
      <c r="D34" s="15"/>
      <c r="E34" s="16">
        <v>0</v>
      </c>
      <c r="F34" s="16"/>
      <c r="G34" s="17">
        <v>0</v>
      </c>
      <c r="H34" s="17"/>
      <c r="I34" s="16">
        <v>0</v>
      </c>
      <c r="J34" s="16"/>
    </row>
    <row r="35" spans="1:10" x14ac:dyDescent="0.25">
      <c r="A35" s="14" t="s">
        <v>65</v>
      </c>
      <c r="B35" s="14"/>
      <c r="C35" s="15">
        <v>0</v>
      </c>
      <c r="D35" s="15"/>
      <c r="E35" s="16">
        <v>0</v>
      </c>
      <c r="F35" s="16"/>
      <c r="G35" s="17">
        <v>0</v>
      </c>
      <c r="H35" s="17"/>
      <c r="I35" s="16">
        <v>0</v>
      </c>
      <c r="J35" s="16"/>
    </row>
    <row r="36" spans="1:10" x14ac:dyDescent="0.25">
      <c r="A36" s="14" t="s">
        <v>66</v>
      </c>
      <c r="B36" s="14"/>
      <c r="C36" s="15">
        <v>0</v>
      </c>
      <c r="D36" s="15"/>
      <c r="E36" s="16">
        <v>0</v>
      </c>
      <c r="F36" s="16"/>
      <c r="G36" s="17">
        <v>0</v>
      </c>
      <c r="H36" s="17"/>
      <c r="I36" s="16">
        <v>0</v>
      </c>
      <c r="J36" s="16"/>
    </row>
    <row r="37" spans="1:10" x14ac:dyDescent="0.25">
      <c r="A37" s="14" t="s">
        <v>68</v>
      </c>
      <c r="B37" s="14"/>
      <c r="C37" s="15">
        <v>0</v>
      </c>
      <c r="D37" s="15"/>
      <c r="E37" s="16">
        <v>0</v>
      </c>
      <c r="F37" s="16"/>
      <c r="G37" s="17">
        <v>0</v>
      </c>
      <c r="H37" s="17"/>
      <c r="I37" s="16">
        <v>0</v>
      </c>
      <c r="J37" s="16"/>
    </row>
    <row r="38" spans="1:10" x14ac:dyDescent="0.25">
      <c r="A38" s="19" t="s">
        <v>24</v>
      </c>
      <c r="B38" s="19"/>
      <c r="C38" s="20">
        <f>SUM(C8:D37)</f>
        <v>606387196.16999996</v>
      </c>
      <c r="D38" s="20"/>
      <c r="E38" s="23">
        <f t="shared" ref="E38" si="0">SUM(E8:F37)</f>
        <v>1.0000000000000002</v>
      </c>
      <c r="F38" s="23"/>
      <c r="G38" s="22">
        <f t="shared" ref="G38" si="1">SUM(G8:H37)</f>
        <v>7052</v>
      </c>
      <c r="H38" s="22"/>
      <c r="I38" s="23">
        <f t="shared" ref="I38" si="2">SUM(I8:J37)</f>
        <v>0.99999999999999978</v>
      </c>
      <c r="J38" s="23"/>
    </row>
    <row r="39" spans="1:10" ht="3.75" customHeight="1" x14ac:dyDescent="0.25">
      <c r="A39" s="5"/>
      <c r="B39" s="5"/>
      <c r="C39" s="5"/>
      <c r="D39" s="5"/>
      <c r="E39" s="5"/>
      <c r="F39" s="5"/>
      <c r="G39" s="5"/>
      <c r="H39" s="5"/>
      <c r="I39" s="5"/>
      <c r="J39" s="5"/>
    </row>
    <row r="40" spans="1:10" x14ac:dyDescent="0.25">
      <c r="A40" s="12" t="s">
        <v>1</v>
      </c>
      <c r="B40" s="12"/>
      <c r="C40" s="12"/>
      <c r="D40" s="12"/>
      <c r="E40" s="12"/>
      <c r="F40" s="12"/>
      <c r="G40" s="12"/>
      <c r="H40" s="12"/>
      <c r="I40" s="12"/>
      <c r="J40" s="12"/>
    </row>
  </sheetData>
  <mergeCells count="163">
    <mergeCell ref="A38:B38"/>
    <mergeCell ref="C38:D38"/>
    <mergeCell ref="E38:F38"/>
    <mergeCell ref="G38:H38"/>
    <mergeCell ref="I38:J38"/>
    <mergeCell ref="A40:J40"/>
    <mergeCell ref="A36:B36"/>
    <mergeCell ref="C36:D36"/>
    <mergeCell ref="E36:F36"/>
    <mergeCell ref="G36:H36"/>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32:B32"/>
    <mergeCell ref="C32:D32"/>
    <mergeCell ref="E32:F32"/>
    <mergeCell ref="G32:H32"/>
    <mergeCell ref="I32:J32"/>
    <mergeCell ref="A33:B33"/>
    <mergeCell ref="C33:D33"/>
    <mergeCell ref="E33:F33"/>
    <mergeCell ref="G33:H33"/>
    <mergeCell ref="I33:J33"/>
    <mergeCell ref="A30:B30"/>
    <mergeCell ref="C30:D30"/>
    <mergeCell ref="E30:F30"/>
    <mergeCell ref="G30:H30"/>
    <mergeCell ref="I30:J30"/>
    <mergeCell ref="A31:B31"/>
    <mergeCell ref="C31:D31"/>
    <mergeCell ref="E31:F31"/>
    <mergeCell ref="G31:H31"/>
    <mergeCell ref="I31:J31"/>
    <mergeCell ref="A28:B28"/>
    <mergeCell ref="C28:D28"/>
    <mergeCell ref="E28:F28"/>
    <mergeCell ref="G28:H28"/>
    <mergeCell ref="I28:J28"/>
    <mergeCell ref="A29:B29"/>
    <mergeCell ref="C29:D29"/>
    <mergeCell ref="E29:F29"/>
    <mergeCell ref="G29:H29"/>
    <mergeCell ref="I29:J29"/>
    <mergeCell ref="A26:B26"/>
    <mergeCell ref="C26:D26"/>
    <mergeCell ref="E26:F26"/>
    <mergeCell ref="G26:H26"/>
    <mergeCell ref="I26:J26"/>
    <mergeCell ref="A27:B27"/>
    <mergeCell ref="C27:D27"/>
    <mergeCell ref="E27:F27"/>
    <mergeCell ref="G27:H27"/>
    <mergeCell ref="I27:J27"/>
    <mergeCell ref="A24:B24"/>
    <mergeCell ref="C24:D24"/>
    <mergeCell ref="E24:F24"/>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C1:J1"/>
    <mergeCell ref="A3:J3"/>
    <mergeCell ref="A5:J5"/>
    <mergeCell ref="C7:D7"/>
    <mergeCell ref="E7:F7"/>
    <mergeCell ref="G7:H7"/>
    <mergeCell ref="I7:J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1"/>
  <sheetViews>
    <sheetView showGridLines="0" workbookViewId="0">
      <selection activeCell="A3" sqref="A3:J3"/>
    </sheetView>
  </sheetViews>
  <sheetFormatPr defaultRowHeight="13.8" x14ac:dyDescent="0.25"/>
  <cols>
    <col min="1" max="2" width="9.19921875" customWidth="1"/>
    <col min="3" max="10" width="10" customWidth="1"/>
  </cols>
  <sheetData>
    <row r="1" spans="1:10" ht="44.25" customHeight="1" x14ac:dyDescent="0.25">
      <c r="C1" s="7" t="s">
        <v>0</v>
      </c>
      <c r="D1" s="7"/>
      <c r="E1" s="7"/>
      <c r="F1" s="7"/>
      <c r="G1" s="7"/>
      <c r="H1" s="7"/>
      <c r="I1" s="7"/>
      <c r="J1" s="7"/>
    </row>
    <row r="2" spans="1:10" ht="3.75" customHeight="1" x14ac:dyDescent="0.25"/>
    <row r="3" spans="1:10" ht="15.6" x14ac:dyDescent="0.25">
      <c r="A3" s="8" t="s">
        <v>154</v>
      </c>
      <c r="B3" s="8"/>
      <c r="C3" s="8"/>
      <c r="D3" s="8"/>
      <c r="E3" s="8"/>
      <c r="F3" s="8"/>
      <c r="G3" s="8"/>
      <c r="H3" s="8"/>
      <c r="I3" s="8"/>
      <c r="J3" s="8"/>
    </row>
    <row r="4" spans="1:10" ht="3.75" customHeight="1" x14ac:dyDescent="0.25">
      <c r="A4" s="1"/>
      <c r="B4" s="1"/>
      <c r="C4" s="1"/>
      <c r="D4" s="1"/>
      <c r="E4" s="1"/>
      <c r="F4" s="1"/>
      <c r="G4" s="1"/>
      <c r="H4" s="1"/>
      <c r="I4" s="1"/>
      <c r="J4" s="1"/>
    </row>
    <row r="5" spans="1:10" ht="15" customHeight="1" x14ac:dyDescent="0.25">
      <c r="A5" s="9" t="s">
        <v>9</v>
      </c>
      <c r="B5" s="10"/>
      <c r="C5" s="10"/>
      <c r="D5" s="10"/>
      <c r="E5" s="10"/>
      <c r="F5" s="10"/>
      <c r="G5" s="10"/>
      <c r="H5" s="10"/>
      <c r="I5" s="10"/>
      <c r="J5" s="11"/>
    </row>
    <row r="6" spans="1:10" ht="3.75" customHeight="1" x14ac:dyDescent="0.25">
      <c r="A6" s="2"/>
      <c r="B6" s="2"/>
      <c r="C6" s="2"/>
      <c r="D6" s="2"/>
      <c r="E6" s="3"/>
      <c r="F6" s="3"/>
      <c r="G6" s="2"/>
      <c r="H6" s="4"/>
      <c r="I6" s="4"/>
      <c r="J6" s="4"/>
    </row>
    <row r="7" spans="1:10" x14ac:dyDescent="0.25">
      <c r="A7" s="6"/>
      <c r="B7" s="6"/>
      <c r="C7" s="13" t="s">
        <v>4</v>
      </c>
      <c r="D7" s="13"/>
      <c r="E7" s="13" t="s">
        <v>5</v>
      </c>
      <c r="F7" s="13"/>
      <c r="G7" s="13" t="s">
        <v>6</v>
      </c>
      <c r="H7" s="13"/>
      <c r="I7" s="13" t="s">
        <v>7</v>
      </c>
      <c r="J7" s="13"/>
    </row>
    <row r="8" spans="1:10" x14ac:dyDescent="0.25">
      <c r="A8" s="14" t="s">
        <v>37</v>
      </c>
      <c r="B8" s="14"/>
      <c r="C8" s="15">
        <v>0</v>
      </c>
      <c r="D8" s="15"/>
      <c r="E8" s="16">
        <v>0</v>
      </c>
      <c r="F8" s="16"/>
      <c r="G8" s="17">
        <v>0</v>
      </c>
      <c r="H8" s="17"/>
      <c r="I8" s="16">
        <v>0</v>
      </c>
      <c r="J8" s="16"/>
    </row>
    <row r="9" spans="1:10" x14ac:dyDescent="0.25">
      <c r="A9" s="14" t="s">
        <v>38</v>
      </c>
      <c r="B9" s="14"/>
      <c r="C9" s="15">
        <v>0</v>
      </c>
      <c r="D9" s="15"/>
      <c r="E9" s="16">
        <v>0</v>
      </c>
      <c r="F9" s="16"/>
      <c r="G9" s="17">
        <v>0</v>
      </c>
      <c r="H9" s="17"/>
      <c r="I9" s="16">
        <v>0</v>
      </c>
      <c r="J9" s="16"/>
    </row>
    <row r="10" spans="1:10" x14ac:dyDescent="0.25">
      <c r="A10" s="14" t="s">
        <v>39</v>
      </c>
      <c r="B10" s="14"/>
      <c r="C10" s="15">
        <v>0</v>
      </c>
      <c r="D10" s="15"/>
      <c r="E10" s="16">
        <v>0</v>
      </c>
      <c r="F10" s="16"/>
      <c r="G10" s="17">
        <v>0</v>
      </c>
      <c r="H10" s="17"/>
      <c r="I10" s="16">
        <v>0</v>
      </c>
      <c r="J10" s="16"/>
    </row>
    <row r="11" spans="1:10" x14ac:dyDescent="0.25">
      <c r="A11" s="14" t="s">
        <v>40</v>
      </c>
      <c r="B11" s="14"/>
      <c r="C11" s="15">
        <v>0</v>
      </c>
      <c r="D11" s="15"/>
      <c r="E11" s="16">
        <v>0</v>
      </c>
      <c r="F11" s="16"/>
      <c r="G11" s="17">
        <v>0</v>
      </c>
      <c r="H11" s="17"/>
      <c r="I11" s="16">
        <v>0</v>
      </c>
      <c r="J11" s="16"/>
    </row>
    <row r="12" spans="1:10" x14ac:dyDescent="0.25">
      <c r="A12" s="14" t="s">
        <v>41</v>
      </c>
      <c r="B12" s="14"/>
      <c r="C12" s="15">
        <v>329795.84000000003</v>
      </c>
      <c r="D12" s="15"/>
      <c r="E12" s="16">
        <v>5.4387005873973325E-4</v>
      </c>
      <c r="F12" s="16"/>
      <c r="G12" s="17">
        <v>44</v>
      </c>
      <c r="H12" s="17"/>
      <c r="I12" s="16">
        <v>6.239364719228588E-3</v>
      </c>
      <c r="J12" s="16"/>
    </row>
    <row r="13" spans="1:10" x14ac:dyDescent="0.25">
      <c r="A13" s="14" t="s">
        <v>42</v>
      </c>
      <c r="B13" s="14"/>
      <c r="C13" s="15">
        <v>106970.08</v>
      </c>
      <c r="D13" s="15"/>
      <c r="E13" s="16">
        <v>1.7640557168032794E-4</v>
      </c>
      <c r="F13" s="16"/>
      <c r="G13" s="17">
        <v>12</v>
      </c>
      <c r="H13" s="17"/>
      <c r="I13" s="16">
        <v>1.7016449234259785E-3</v>
      </c>
      <c r="J13" s="16"/>
    </row>
    <row r="14" spans="1:10" x14ac:dyDescent="0.25">
      <c r="A14" s="14" t="s">
        <v>43</v>
      </c>
      <c r="B14" s="14"/>
      <c r="C14" s="15">
        <v>363348.93</v>
      </c>
      <c r="D14" s="15"/>
      <c r="E14" s="16">
        <v>5.992028398603184E-4</v>
      </c>
      <c r="F14" s="16"/>
      <c r="G14" s="17">
        <v>51</v>
      </c>
      <c r="H14" s="17"/>
      <c r="I14" s="16">
        <v>7.231990924560408E-3</v>
      </c>
      <c r="J14" s="16"/>
    </row>
    <row r="15" spans="1:10" x14ac:dyDescent="0.25">
      <c r="A15" s="14" t="s">
        <v>44</v>
      </c>
      <c r="B15" s="14"/>
      <c r="C15" s="15">
        <v>645797.69999999995</v>
      </c>
      <c r="D15" s="15"/>
      <c r="E15" s="16">
        <v>1.0649923086749201E-3</v>
      </c>
      <c r="F15" s="16"/>
      <c r="G15" s="17">
        <v>27</v>
      </c>
      <c r="H15" s="17"/>
      <c r="I15" s="16">
        <v>3.8287010777084515E-3</v>
      </c>
      <c r="J15" s="16"/>
    </row>
    <row r="16" spans="1:10" x14ac:dyDescent="0.25">
      <c r="A16" s="14" t="s">
        <v>45</v>
      </c>
      <c r="B16" s="14"/>
      <c r="C16" s="15">
        <v>641906</v>
      </c>
      <c r="D16" s="15"/>
      <c r="E16" s="16">
        <v>1.0585744620835338E-3</v>
      </c>
      <c r="F16" s="16"/>
      <c r="G16" s="17">
        <v>25</v>
      </c>
      <c r="H16" s="17"/>
      <c r="I16" s="16">
        <v>3.5450935904707886E-3</v>
      </c>
      <c r="J16" s="16"/>
    </row>
    <row r="17" spans="1:10" x14ac:dyDescent="0.25">
      <c r="A17" s="14" t="s">
        <v>46</v>
      </c>
      <c r="B17" s="14"/>
      <c r="C17" s="15">
        <v>23847782.710000001</v>
      </c>
      <c r="D17" s="15"/>
      <c r="E17" s="16">
        <v>3.9327648836625997E-2</v>
      </c>
      <c r="F17" s="16"/>
      <c r="G17" s="17">
        <v>833</v>
      </c>
      <c r="H17" s="17"/>
      <c r="I17" s="16">
        <v>0.11812251843448666</v>
      </c>
      <c r="J17" s="16"/>
    </row>
    <row r="18" spans="1:10" x14ac:dyDescent="0.25">
      <c r="A18" s="14" t="s">
        <v>47</v>
      </c>
      <c r="B18" s="14"/>
      <c r="C18" s="15">
        <v>1754733.37</v>
      </c>
      <c r="D18" s="15"/>
      <c r="E18" s="16">
        <v>2.8937506944128528E-3</v>
      </c>
      <c r="F18" s="16"/>
      <c r="G18" s="17">
        <v>43</v>
      </c>
      <c r="H18" s="17"/>
      <c r="I18" s="16">
        <v>6.0975609756097563E-3</v>
      </c>
      <c r="J18" s="16"/>
    </row>
    <row r="19" spans="1:10" x14ac:dyDescent="0.25">
      <c r="A19" s="14" t="s">
        <v>48</v>
      </c>
      <c r="B19" s="14"/>
      <c r="C19" s="15">
        <v>5212809</v>
      </c>
      <c r="D19" s="15"/>
      <c r="E19" s="16">
        <v>8.5965024211009152E-3</v>
      </c>
      <c r="F19" s="16"/>
      <c r="G19" s="17">
        <v>113</v>
      </c>
      <c r="H19" s="17"/>
      <c r="I19" s="16">
        <v>1.6023823028927964E-2</v>
      </c>
      <c r="J19" s="16"/>
    </row>
    <row r="20" spans="1:10" x14ac:dyDescent="0.25">
      <c r="A20" s="14" t="s">
        <v>49</v>
      </c>
      <c r="B20" s="14"/>
      <c r="C20" s="15">
        <v>5276544.76</v>
      </c>
      <c r="D20" s="15"/>
      <c r="E20" s="16">
        <v>8.7016097855086086E-3</v>
      </c>
      <c r="F20" s="16"/>
      <c r="G20" s="17">
        <v>105</v>
      </c>
      <c r="H20" s="17"/>
      <c r="I20" s="16">
        <v>1.4889393079977312E-2</v>
      </c>
      <c r="J20" s="16"/>
    </row>
    <row r="21" spans="1:10" x14ac:dyDescent="0.25">
      <c r="A21" s="14" t="s">
        <v>50</v>
      </c>
      <c r="B21" s="14"/>
      <c r="C21" s="15">
        <v>6067162.1299999999</v>
      </c>
      <c r="D21" s="15"/>
      <c r="E21" s="16">
        <v>1.0005425853845168E-2</v>
      </c>
      <c r="F21" s="16"/>
      <c r="G21" s="17">
        <v>115</v>
      </c>
      <c r="H21" s="17"/>
      <c r="I21" s="16">
        <v>1.6307430516165625E-2</v>
      </c>
      <c r="J21" s="16"/>
    </row>
    <row r="22" spans="1:10" x14ac:dyDescent="0.25">
      <c r="A22" s="14" t="s">
        <v>51</v>
      </c>
      <c r="B22" s="14"/>
      <c r="C22" s="15">
        <v>54011251.399999999</v>
      </c>
      <c r="D22" s="15"/>
      <c r="E22" s="16">
        <v>8.9070567025722636E-2</v>
      </c>
      <c r="F22" s="16"/>
      <c r="G22" s="17">
        <v>938</v>
      </c>
      <c r="H22" s="17"/>
      <c r="I22" s="16">
        <v>0.13301191151446398</v>
      </c>
      <c r="J22" s="16"/>
    </row>
    <row r="23" spans="1:10" x14ac:dyDescent="0.25">
      <c r="A23" s="14" t="s">
        <v>52</v>
      </c>
      <c r="B23" s="14"/>
      <c r="C23" s="15">
        <v>8176096.7400000002</v>
      </c>
      <c r="D23" s="15"/>
      <c r="E23" s="16">
        <v>1.3483293828829197E-2</v>
      </c>
      <c r="F23" s="16"/>
      <c r="G23" s="17">
        <v>113</v>
      </c>
      <c r="H23" s="17"/>
      <c r="I23" s="16">
        <v>1.6023823028927964E-2</v>
      </c>
      <c r="J23" s="16"/>
    </row>
    <row r="24" spans="1:10" x14ac:dyDescent="0.25">
      <c r="A24" s="14" t="s">
        <v>53</v>
      </c>
      <c r="B24" s="14"/>
      <c r="C24" s="15">
        <v>11937609.09</v>
      </c>
      <c r="D24" s="15"/>
      <c r="E24" s="16">
        <v>1.9686446490623632E-2</v>
      </c>
      <c r="F24" s="16"/>
      <c r="G24" s="17">
        <v>161</v>
      </c>
      <c r="H24" s="17"/>
      <c r="I24" s="16">
        <v>2.2830402722631878E-2</v>
      </c>
      <c r="J24" s="16"/>
    </row>
    <row r="25" spans="1:10" x14ac:dyDescent="0.25">
      <c r="A25" s="14" t="s">
        <v>54</v>
      </c>
      <c r="B25" s="14"/>
      <c r="C25" s="15">
        <v>20663092.129999999</v>
      </c>
      <c r="D25" s="15"/>
      <c r="E25" s="16">
        <v>3.4075739495342386E-2</v>
      </c>
      <c r="F25" s="16"/>
      <c r="G25" s="17">
        <v>243</v>
      </c>
      <c r="H25" s="17"/>
      <c r="I25" s="16">
        <v>3.4458309699376063E-2</v>
      </c>
      <c r="J25" s="16"/>
    </row>
    <row r="26" spans="1:10" x14ac:dyDescent="0.25">
      <c r="A26" s="14" t="s">
        <v>55</v>
      </c>
      <c r="B26" s="14"/>
      <c r="C26" s="15">
        <v>7252256.04</v>
      </c>
      <c r="D26" s="15"/>
      <c r="E26" s="16">
        <v>1.195977765659623E-2</v>
      </c>
      <c r="F26" s="16"/>
      <c r="G26" s="17">
        <v>93</v>
      </c>
      <c r="H26" s="17"/>
      <c r="I26" s="16">
        <v>1.3187748156551334E-2</v>
      </c>
      <c r="J26" s="16"/>
    </row>
    <row r="27" spans="1:10" x14ac:dyDescent="0.25">
      <c r="A27" s="14" t="s">
        <v>56</v>
      </c>
      <c r="B27" s="14"/>
      <c r="C27" s="15">
        <v>156329631.38999999</v>
      </c>
      <c r="D27" s="15"/>
      <c r="E27" s="16">
        <v>0.25780496748182186</v>
      </c>
      <c r="F27" s="16"/>
      <c r="G27" s="17">
        <v>1698</v>
      </c>
      <c r="H27" s="17"/>
      <c r="I27" s="16">
        <v>0.24078275666477594</v>
      </c>
      <c r="J27" s="16"/>
    </row>
    <row r="28" spans="1:10" x14ac:dyDescent="0.25">
      <c r="A28" s="14" t="s">
        <v>58</v>
      </c>
      <c r="B28" s="14"/>
      <c r="C28" s="15">
        <v>4754444.41</v>
      </c>
      <c r="D28" s="15"/>
      <c r="E28" s="16">
        <v>7.8406081791131642E-3</v>
      </c>
      <c r="F28" s="16"/>
      <c r="G28" s="17">
        <v>47</v>
      </c>
      <c r="H28" s="17"/>
      <c r="I28" s="16">
        <v>6.6647759500850822E-3</v>
      </c>
      <c r="J28" s="16"/>
    </row>
    <row r="29" spans="1:10" x14ac:dyDescent="0.25">
      <c r="A29" s="14" t="s">
        <v>59</v>
      </c>
      <c r="B29" s="14"/>
      <c r="C29" s="15">
        <v>11079569.560000001</v>
      </c>
      <c r="D29" s="15"/>
      <c r="E29" s="16">
        <v>1.8271443773845542E-2</v>
      </c>
      <c r="F29" s="16"/>
      <c r="G29" s="17">
        <v>116</v>
      </c>
      <c r="H29" s="17"/>
      <c r="I29" s="16">
        <v>1.6449234259784458E-2</v>
      </c>
      <c r="J29" s="16"/>
    </row>
    <row r="30" spans="1:10" x14ac:dyDescent="0.25">
      <c r="A30" s="14" t="s">
        <v>60</v>
      </c>
      <c r="B30" s="14"/>
      <c r="C30" s="15">
        <v>13545739.880000001</v>
      </c>
      <c r="D30" s="15"/>
      <c r="E30" s="16">
        <v>2.2338433208280453E-2</v>
      </c>
      <c r="F30" s="16"/>
      <c r="G30" s="17">
        <v>131</v>
      </c>
      <c r="H30" s="17"/>
      <c r="I30" s="16">
        <v>1.8576290414066932E-2</v>
      </c>
      <c r="J30" s="16"/>
    </row>
    <row r="31" spans="1:10" x14ac:dyDescent="0.25">
      <c r="A31" s="14" t="s">
        <v>61</v>
      </c>
      <c r="B31" s="14"/>
      <c r="C31" s="15">
        <v>6937204.0800000001</v>
      </c>
      <c r="D31" s="15"/>
      <c r="E31" s="16">
        <v>1.1440221897520347E-2</v>
      </c>
      <c r="F31" s="16"/>
      <c r="G31" s="17">
        <v>69</v>
      </c>
      <c r="H31" s="17"/>
      <c r="I31" s="16">
        <v>9.7844583096993766E-3</v>
      </c>
      <c r="J31" s="16"/>
    </row>
    <row r="32" spans="1:10" x14ac:dyDescent="0.25">
      <c r="A32" s="14" t="s">
        <v>62</v>
      </c>
      <c r="B32" s="14"/>
      <c r="C32" s="15">
        <v>224460618.62</v>
      </c>
      <c r="D32" s="15"/>
      <c r="E32" s="16">
        <v>0.37016055094453665</v>
      </c>
      <c r="F32" s="16"/>
      <c r="G32" s="17">
        <v>1677</v>
      </c>
      <c r="H32" s="17"/>
      <c r="I32" s="16">
        <v>0.23780487804878048</v>
      </c>
      <c r="J32" s="16"/>
    </row>
    <row r="33" spans="1:10" x14ac:dyDescent="0.25">
      <c r="A33" s="14" t="s">
        <v>63</v>
      </c>
      <c r="B33" s="14"/>
      <c r="C33" s="15">
        <v>9435014.1099999994</v>
      </c>
      <c r="D33" s="15"/>
      <c r="E33" s="16">
        <v>1.5559388736425272E-2</v>
      </c>
      <c r="F33" s="16"/>
      <c r="G33" s="17">
        <v>75</v>
      </c>
      <c r="H33" s="17"/>
      <c r="I33" s="16">
        <v>1.0635280771412365E-2</v>
      </c>
      <c r="J33" s="16"/>
    </row>
    <row r="34" spans="1:10" x14ac:dyDescent="0.25">
      <c r="A34" s="14" t="s">
        <v>64</v>
      </c>
      <c r="B34" s="14"/>
      <c r="C34" s="15">
        <v>6541881.7400000002</v>
      </c>
      <c r="D34" s="15"/>
      <c r="E34" s="16">
        <v>1.0788291344736757E-2</v>
      </c>
      <c r="F34" s="16"/>
      <c r="G34" s="17">
        <v>52</v>
      </c>
      <c r="H34" s="17"/>
      <c r="I34" s="16">
        <v>7.3737946681792397E-3</v>
      </c>
      <c r="J34" s="16"/>
    </row>
    <row r="35" spans="1:10" x14ac:dyDescent="0.25">
      <c r="A35" s="14" t="s">
        <v>65</v>
      </c>
      <c r="B35" s="14"/>
      <c r="C35" s="15">
        <v>1579993.52</v>
      </c>
      <c r="D35" s="15"/>
      <c r="E35" s="16">
        <v>2.6055852266990325E-3</v>
      </c>
      <c r="F35" s="16"/>
      <c r="G35" s="17">
        <v>19</v>
      </c>
      <c r="H35" s="17"/>
      <c r="I35" s="16">
        <v>2.6942711287577994E-3</v>
      </c>
      <c r="J35" s="16"/>
    </row>
    <row r="36" spans="1:10" x14ac:dyDescent="0.25">
      <c r="A36" s="14" t="s">
        <v>66</v>
      </c>
      <c r="B36" s="14"/>
      <c r="C36" s="15">
        <v>62566.03</v>
      </c>
      <c r="D36" s="15"/>
      <c r="E36" s="16">
        <v>1.0317834940310924E-4</v>
      </c>
      <c r="F36" s="16"/>
      <c r="G36" s="17">
        <v>2</v>
      </c>
      <c r="H36" s="17"/>
      <c r="I36" s="16">
        <v>2.836074872376631E-4</v>
      </c>
      <c r="J36" s="16"/>
    </row>
    <row r="37" spans="1:10" x14ac:dyDescent="0.25">
      <c r="A37" s="14" t="s">
        <v>67</v>
      </c>
      <c r="B37" s="14"/>
      <c r="C37" s="15">
        <v>25373376.91</v>
      </c>
      <c r="D37" s="15"/>
      <c r="E37" s="16">
        <v>4.1843523527971396E-2</v>
      </c>
      <c r="F37" s="16"/>
      <c r="G37" s="17">
        <v>250</v>
      </c>
      <c r="H37" s="17"/>
      <c r="I37" s="16">
        <v>3.5450935904707881E-2</v>
      </c>
      <c r="J37" s="16"/>
    </row>
    <row r="38" spans="1:10" x14ac:dyDescent="0.25">
      <c r="A38" s="14" t="s">
        <v>68</v>
      </c>
      <c r="B38" s="14"/>
      <c r="C38" s="15">
        <v>0</v>
      </c>
      <c r="D38" s="15"/>
      <c r="E38" s="16">
        <v>0</v>
      </c>
      <c r="F38" s="16"/>
      <c r="G38" s="17">
        <v>0</v>
      </c>
      <c r="H38" s="17"/>
      <c r="I38" s="16">
        <v>0</v>
      </c>
      <c r="J38" s="16"/>
    </row>
    <row r="39" spans="1:10" x14ac:dyDescent="0.25">
      <c r="A39" s="19" t="s">
        <v>24</v>
      </c>
      <c r="B39" s="19"/>
      <c r="C39" s="20">
        <f>SUM(C8:D38)</f>
        <v>606387196.16999984</v>
      </c>
      <c r="D39" s="20"/>
      <c r="E39" s="23">
        <f t="shared" ref="E39" si="0">SUM(E8:F38)</f>
        <v>1.0000000000000002</v>
      </c>
      <c r="F39" s="23"/>
      <c r="G39" s="22">
        <f t="shared" ref="G39" si="1">SUM(G8:H38)</f>
        <v>7052</v>
      </c>
      <c r="H39" s="22"/>
      <c r="I39" s="23">
        <f t="shared" ref="I39" si="2">SUM(I8:J38)</f>
        <v>1</v>
      </c>
      <c r="J39" s="23"/>
    </row>
    <row r="40" spans="1:10" ht="3.75" customHeight="1" x14ac:dyDescent="0.25">
      <c r="A40" s="5"/>
      <c r="B40" s="5"/>
      <c r="C40" s="5"/>
      <c r="D40" s="5"/>
      <c r="E40" s="5"/>
      <c r="F40" s="5"/>
      <c r="G40" s="5"/>
      <c r="H40" s="5"/>
      <c r="I40" s="5"/>
      <c r="J40" s="5"/>
    </row>
    <row r="41" spans="1:10" x14ac:dyDescent="0.25">
      <c r="A41" s="12" t="s">
        <v>1</v>
      </c>
      <c r="B41" s="12"/>
      <c r="C41" s="12"/>
      <c r="D41" s="12"/>
      <c r="E41" s="12"/>
      <c r="F41" s="12"/>
      <c r="G41" s="12"/>
      <c r="H41" s="12"/>
      <c r="I41" s="12"/>
      <c r="J41" s="12"/>
    </row>
  </sheetData>
  <mergeCells count="168">
    <mergeCell ref="A41:J41"/>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32:B32"/>
    <mergeCell ref="C32:D32"/>
    <mergeCell ref="E32:F32"/>
    <mergeCell ref="G32:H32"/>
    <mergeCell ref="I32:J32"/>
    <mergeCell ref="A33:B33"/>
    <mergeCell ref="C33:D33"/>
    <mergeCell ref="E33:F33"/>
    <mergeCell ref="G33:H33"/>
    <mergeCell ref="I33:J33"/>
    <mergeCell ref="A30:B30"/>
    <mergeCell ref="C30:D30"/>
    <mergeCell ref="E30:F30"/>
    <mergeCell ref="G30:H30"/>
    <mergeCell ref="I30:J30"/>
    <mergeCell ref="A31:B31"/>
    <mergeCell ref="C31:D31"/>
    <mergeCell ref="E31:F31"/>
    <mergeCell ref="G31:H31"/>
    <mergeCell ref="I31:J31"/>
    <mergeCell ref="A28:B28"/>
    <mergeCell ref="C28:D28"/>
    <mergeCell ref="E28:F28"/>
    <mergeCell ref="G28:H28"/>
    <mergeCell ref="I28:J28"/>
    <mergeCell ref="A29:B29"/>
    <mergeCell ref="C29:D29"/>
    <mergeCell ref="E29:F29"/>
    <mergeCell ref="G29:H29"/>
    <mergeCell ref="I29:J29"/>
    <mergeCell ref="A26:B26"/>
    <mergeCell ref="C26:D26"/>
    <mergeCell ref="E26:F26"/>
    <mergeCell ref="G26:H26"/>
    <mergeCell ref="I26:J26"/>
    <mergeCell ref="A27:B27"/>
    <mergeCell ref="C27:D27"/>
    <mergeCell ref="E27:F27"/>
    <mergeCell ref="G27:H27"/>
    <mergeCell ref="I27:J27"/>
    <mergeCell ref="A24:B24"/>
    <mergeCell ref="C24:D24"/>
    <mergeCell ref="E24:F24"/>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C1:J1"/>
    <mergeCell ref="A3:J3"/>
    <mergeCell ref="A5:J5"/>
    <mergeCell ref="C7:D7"/>
    <mergeCell ref="E7:F7"/>
    <mergeCell ref="G7:H7"/>
    <mergeCell ref="I7:J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56"/>
  <sheetViews>
    <sheetView showGridLines="0" workbookViewId="0">
      <selection activeCell="A3" sqref="A3:J3"/>
    </sheetView>
  </sheetViews>
  <sheetFormatPr defaultRowHeight="13.8" x14ac:dyDescent="0.25"/>
  <cols>
    <col min="1" max="2" width="9.19921875" customWidth="1"/>
    <col min="3" max="10" width="10" customWidth="1"/>
  </cols>
  <sheetData>
    <row r="1" spans="1:10" ht="44.25" customHeight="1" x14ac:dyDescent="0.25">
      <c r="C1" s="7" t="s">
        <v>0</v>
      </c>
      <c r="D1" s="7"/>
      <c r="E1" s="7"/>
      <c r="F1" s="7"/>
      <c r="G1" s="7"/>
      <c r="H1" s="7"/>
      <c r="I1" s="7"/>
      <c r="J1" s="7"/>
    </row>
    <row r="2" spans="1:10" ht="3.75" customHeight="1" x14ac:dyDescent="0.25"/>
    <row r="3" spans="1:10" ht="15.6" x14ac:dyDescent="0.25">
      <c r="A3" s="8" t="s">
        <v>154</v>
      </c>
      <c r="B3" s="8"/>
      <c r="C3" s="8"/>
      <c r="D3" s="8"/>
      <c r="E3" s="8"/>
      <c r="F3" s="8"/>
      <c r="G3" s="8"/>
      <c r="H3" s="8"/>
      <c r="I3" s="8"/>
      <c r="J3" s="8"/>
    </row>
    <row r="4" spans="1:10" ht="3.75" customHeight="1" x14ac:dyDescent="0.25">
      <c r="A4" s="1"/>
      <c r="B4" s="1"/>
      <c r="C4" s="1"/>
      <c r="D4" s="1"/>
      <c r="E4" s="1"/>
      <c r="F4" s="1"/>
      <c r="G4" s="1"/>
      <c r="H4" s="1"/>
      <c r="I4" s="1"/>
      <c r="J4" s="1"/>
    </row>
    <row r="5" spans="1:10" ht="15" customHeight="1" x14ac:dyDescent="0.25">
      <c r="A5" s="9" t="s">
        <v>10</v>
      </c>
      <c r="B5" s="10"/>
      <c r="C5" s="10"/>
      <c r="D5" s="10"/>
      <c r="E5" s="10"/>
      <c r="F5" s="10"/>
      <c r="G5" s="10"/>
      <c r="H5" s="10"/>
      <c r="I5" s="10"/>
      <c r="J5" s="11"/>
    </row>
    <row r="6" spans="1:10" ht="3.75" customHeight="1" x14ac:dyDescent="0.25">
      <c r="A6" s="2"/>
      <c r="B6" s="2"/>
      <c r="C6" s="2"/>
      <c r="D6" s="2"/>
      <c r="E6" s="3"/>
      <c r="F6" s="3"/>
      <c r="G6" s="2"/>
      <c r="H6" s="4"/>
      <c r="I6" s="4"/>
      <c r="J6" s="4"/>
    </row>
    <row r="7" spans="1:10" x14ac:dyDescent="0.25">
      <c r="A7" s="6"/>
      <c r="B7" s="6"/>
      <c r="C7" s="13" t="s">
        <v>4</v>
      </c>
      <c r="D7" s="13"/>
      <c r="E7" s="13" t="s">
        <v>5</v>
      </c>
      <c r="F7" s="13"/>
      <c r="G7" s="13" t="s">
        <v>6</v>
      </c>
      <c r="H7" s="13"/>
      <c r="I7" s="13" t="s">
        <v>7</v>
      </c>
      <c r="J7" s="13"/>
    </row>
    <row r="8" spans="1:10" x14ac:dyDescent="0.25">
      <c r="A8" s="14" t="s">
        <v>69</v>
      </c>
      <c r="B8" s="14"/>
      <c r="C8" s="15">
        <v>36363338.100000001</v>
      </c>
      <c r="D8" s="15"/>
      <c r="E8" s="16">
        <v>5.9967193122932597E-2</v>
      </c>
      <c r="F8" s="16"/>
      <c r="G8" s="17">
        <v>672</v>
      </c>
      <c r="H8" s="17"/>
      <c r="I8" s="16">
        <v>9.5292115711854794E-2</v>
      </c>
      <c r="J8" s="16"/>
    </row>
    <row r="9" spans="1:10" x14ac:dyDescent="0.25">
      <c r="A9" s="14" t="s">
        <v>70</v>
      </c>
      <c r="B9" s="14"/>
      <c r="C9" s="15">
        <v>40806318.32</v>
      </c>
      <c r="D9" s="15"/>
      <c r="E9" s="16">
        <v>6.7294162175152522E-2</v>
      </c>
      <c r="F9" s="16"/>
      <c r="G9" s="17">
        <v>644</v>
      </c>
      <c r="H9" s="17"/>
      <c r="I9" s="16">
        <v>9.132161089052751E-2</v>
      </c>
      <c r="J9" s="16"/>
    </row>
    <row r="10" spans="1:10" x14ac:dyDescent="0.25">
      <c r="A10" s="14" t="s">
        <v>71</v>
      </c>
      <c r="B10" s="14"/>
      <c r="C10" s="15">
        <v>62342315.890000001</v>
      </c>
      <c r="D10" s="15"/>
      <c r="E10" s="16">
        <v>0.10280941992799333</v>
      </c>
      <c r="F10" s="16"/>
      <c r="G10" s="17">
        <v>1003</v>
      </c>
      <c r="H10" s="17"/>
      <c r="I10" s="16">
        <v>0.14222915484968804</v>
      </c>
      <c r="J10" s="16"/>
    </row>
    <row r="11" spans="1:10" x14ac:dyDescent="0.25">
      <c r="A11" s="14" t="s">
        <v>72</v>
      </c>
      <c r="B11" s="14"/>
      <c r="C11" s="15">
        <v>117123369.25</v>
      </c>
      <c r="D11" s="15"/>
      <c r="E11" s="16">
        <v>0.19314947609343089</v>
      </c>
      <c r="F11" s="16"/>
      <c r="G11" s="17">
        <v>1590</v>
      </c>
      <c r="H11" s="17"/>
      <c r="I11" s="16">
        <v>0.22546795235394215</v>
      </c>
      <c r="J11" s="16"/>
    </row>
    <row r="12" spans="1:10" x14ac:dyDescent="0.25">
      <c r="A12" s="14" t="s">
        <v>73</v>
      </c>
      <c r="B12" s="14"/>
      <c r="C12" s="15">
        <v>52914753.009999998</v>
      </c>
      <c r="D12" s="15"/>
      <c r="E12" s="16">
        <v>8.7262319099437921E-2</v>
      </c>
      <c r="F12" s="16"/>
      <c r="G12" s="17">
        <v>584</v>
      </c>
      <c r="H12" s="17"/>
      <c r="I12" s="16">
        <v>8.2813386273397613E-2</v>
      </c>
      <c r="J12" s="16"/>
    </row>
    <row r="13" spans="1:10" x14ac:dyDescent="0.25">
      <c r="A13" s="14" t="s">
        <v>74</v>
      </c>
      <c r="B13" s="14"/>
      <c r="C13" s="15">
        <v>53449691.960000001</v>
      </c>
      <c r="D13" s="15"/>
      <c r="E13" s="16">
        <v>8.814449298664849E-2</v>
      </c>
      <c r="F13" s="16"/>
      <c r="G13" s="17">
        <v>488</v>
      </c>
      <c r="H13" s="17"/>
      <c r="I13" s="16">
        <v>6.9200226885989785E-2</v>
      </c>
      <c r="J13" s="16"/>
    </row>
    <row r="14" spans="1:10" x14ac:dyDescent="0.25">
      <c r="A14" s="14" t="s">
        <v>75</v>
      </c>
      <c r="B14" s="14"/>
      <c r="C14" s="15">
        <v>133654530.67</v>
      </c>
      <c r="D14" s="15"/>
      <c r="E14" s="16">
        <v>0.22041120180995727</v>
      </c>
      <c r="F14" s="16"/>
      <c r="G14" s="17">
        <v>1187</v>
      </c>
      <c r="H14" s="17"/>
      <c r="I14" s="16">
        <v>0.16832104367555303</v>
      </c>
      <c r="J14" s="16"/>
    </row>
    <row r="15" spans="1:10" x14ac:dyDescent="0.25">
      <c r="A15" s="14" t="s">
        <v>76</v>
      </c>
      <c r="B15" s="14"/>
      <c r="C15" s="15">
        <v>109732878.97</v>
      </c>
      <c r="D15" s="15"/>
      <c r="E15" s="16">
        <v>0.18096173478444705</v>
      </c>
      <c r="F15" s="16"/>
      <c r="G15" s="17">
        <v>884</v>
      </c>
      <c r="H15" s="17"/>
      <c r="I15" s="16">
        <v>0.12535450935904707</v>
      </c>
      <c r="J15" s="16"/>
    </row>
    <row r="16" spans="1:10" x14ac:dyDescent="0.25">
      <c r="A16" s="14" t="s">
        <v>97</v>
      </c>
      <c r="B16" s="14"/>
      <c r="C16" s="15">
        <v>0</v>
      </c>
      <c r="D16" s="15"/>
      <c r="E16" s="16">
        <v>0</v>
      </c>
      <c r="F16" s="16"/>
      <c r="G16" s="17">
        <v>0</v>
      </c>
      <c r="H16" s="17"/>
      <c r="I16" s="16">
        <v>0</v>
      </c>
      <c r="J16" s="16"/>
    </row>
    <row r="17" spans="1:10" x14ac:dyDescent="0.25">
      <c r="A17" s="19" t="s">
        <v>24</v>
      </c>
      <c r="B17" s="19"/>
      <c r="C17" s="20">
        <f>SUM(C8:D16)</f>
        <v>606387196.16999996</v>
      </c>
      <c r="D17" s="20"/>
      <c r="E17" s="23">
        <f t="shared" ref="E17" si="0">SUM(E8:F16)</f>
        <v>1</v>
      </c>
      <c r="F17" s="23"/>
      <c r="G17" s="22">
        <f t="shared" ref="G17" si="1">SUM(G8:H16)</f>
        <v>7052</v>
      </c>
      <c r="H17" s="22"/>
      <c r="I17" s="23">
        <f t="shared" ref="I17" si="2">SUM(I8:J16)</f>
        <v>1</v>
      </c>
      <c r="J17" s="23"/>
    </row>
    <row r="18" spans="1:10" ht="3.75" customHeight="1" x14ac:dyDescent="0.25">
      <c r="A18" s="1"/>
      <c r="B18" s="1"/>
      <c r="C18" s="1"/>
      <c r="D18" s="1"/>
      <c r="E18" s="1"/>
      <c r="F18" s="1"/>
      <c r="G18" s="1"/>
      <c r="H18" s="1"/>
      <c r="I18" s="1"/>
      <c r="J18" s="1"/>
    </row>
    <row r="19" spans="1:10" x14ac:dyDescent="0.25">
      <c r="A19" s="9" t="s">
        <v>11</v>
      </c>
      <c r="B19" s="10"/>
      <c r="C19" s="10"/>
      <c r="D19" s="10"/>
      <c r="E19" s="10"/>
      <c r="F19" s="10"/>
      <c r="G19" s="10"/>
      <c r="H19" s="10"/>
      <c r="I19" s="10"/>
      <c r="J19" s="11"/>
    </row>
    <row r="20" spans="1:10" ht="3.75" customHeight="1" x14ac:dyDescent="0.25">
      <c r="A20" s="1"/>
      <c r="B20" s="1"/>
      <c r="C20" s="1"/>
      <c r="D20" s="1"/>
      <c r="E20" s="1"/>
      <c r="F20" s="1"/>
      <c r="G20" s="1"/>
      <c r="H20" s="1"/>
      <c r="I20" s="1"/>
      <c r="J20" s="1"/>
    </row>
    <row r="21" spans="1:10" x14ac:dyDescent="0.25">
      <c r="A21" s="6"/>
      <c r="B21" s="6"/>
      <c r="C21" s="13" t="s">
        <v>4</v>
      </c>
      <c r="D21" s="13"/>
      <c r="E21" s="13" t="s">
        <v>5</v>
      </c>
      <c r="F21" s="13"/>
      <c r="G21" s="13" t="s">
        <v>148</v>
      </c>
      <c r="H21" s="13"/>
      <c r="I21" s="13" t="s">
        <v>149</v>
      </c>
      <c r="J21" s="13"/>
    </row>
    <row r="22" spans="1:10" x14ac:dyDescent="0.25">
      <c r="A22" s="14" t="s">
        <v>77</v>
      </c>
      <c r="B22" s="14"/>
      <c r="C22" s="15">
        <v>90794961.760000005</v>
      </c>
      <c r="D22" s="15"/>
      <c r="E22" s="16">
        <v>0.1497310008085094</v>
      </c>
      <c r="F22" s="16"/>
      <c r="G22" s="17">
        <v>1618</v>
      </c>
      <c r="H22" s="17"/>
      <c r="I22" s="16">
        <v>0.36433235757712229</v>
      </c>
      <c r="J22" s="16"/>
    </row>
    <row r="23" spans="1:10" x14ac:dyDescent="0.25">
      <c r="A23" s="14" t="s">
        <v>78</v>
      </c>
      <c r="B23" s="14"/>
      <c r="C23" s="15">
        <v>274311344.19999999</v>
      </c>
      <c r="D23" s="15"/>
      <c r="E23" s="16">
        <v>0.45236994767135075</v>
      </c>
      <c r="F23" s="16"/>
      <c r="G23" s="17">
        <v>1881</v>
      </c>
      <c r="H23" s="17"/>
      <c r="I23" s="16">
        <v>0.42355325377167302</v>
      </c>
      <c r="J23" s="16"/>
    </row>
    <row r="24" spans="1:10" x14ac:dyDescent="0.25">
      <c r="A24" s="14" t="s">
        <v>79</v>
      </c>
      <c r="B24" s="14"/>
      <c r="C24" s="15">
        <v>189081845.88</v>
      </c>
      <c r="D24" s="15"/>
      <c r="E24" s="16">
        <v>0.31181701571909692</v>
      </c>
      <c r="F24" s="16"/>
      <c r="G24" s="17">
        <v>791</v>
      </c>
      <c r="H24" s="17"/>
      <c r="I24" s="16">
        <v>0.17811303760414321</v>
      </c>
      <c r="J24" s="16"/>
    </row>
    <row r="25" spans="1:10" x14ac:dyDescent="0.25">
      <c r="A25" s="14" t="s">
        <v>80</v>
      </c>
      <c r="B25" s="14"/>
      <c r="C25" s="15">
        <v>44515030.630000003</v>
      </c>
      <c r="D25" s="15"/>
      <c r="E25" s="16">
        <v>7.3410241692372841E-2</v>
      </c>
      <c r="F25" s="16"/>
      <c r="G25" s="17">
        <v>134</v>
      </c>
      <c r="H25" s="17"/>
      <c r="I25" s="16">
        <v>3.0173384372888988E-2</v>
      </c>
      <c r="J25" s="16"/>
    </row>
    <row r="26" spans="1:10" x14ac:dyDescent="0.25">
      <c r="A26" s="14" t="s">
        <v>81</v>
      </c>
      <c r="B26" s="14"/>
      <c r="C26" s="15">
        <v>7684013.7000000002</v>
      </c>
      <c r="D26" s="15"/>
      <c r="E26" s="16">
        <v>1.2671794108670123E-2</v>
      </c>
      <c r="F26" s="16"/>
      <c r="G26" s="17">
        <v>17</v>
      </c>
      <c r="H26" s="17"/>
      <c r="I26" s="16">
        <v>3.8279666741724838E-3</v>
      </c>
      <c r="J26" s="16"/>
    </row>
    <row r="27" spans="1:10" x14ac:dyDescent="0.25">
      <c r="A27" s="19" t="s">
        <v>24</v>
      </c>
      <c r="B27" s="19"/>
      <c r="C27" s="20">
        <f>SUM(C22:D26)</f>
        <v>606387196.16999996</v>
      </c>
      <c r="D27" s="20"/>
      <c r="E27" s="23">
        <f t="shared" ref="E27" si="3">SUM(E22:F26)</f>
        <v>1</v>
      </c>
      <c r="F27" s="23"/>
      <c r="G27" s="22">
        <f t="shared" ref="G27" si="4">SUM(G22:H26)</f>
        <v>4441</v>
      </c>
      <c r="H27" s="22"/>
      <c r="I27" s="23">
        <f t="shared" ref="I27" si="5">SUM(I22:J26)</f>
        <v>1</v>
      </c>
      <c r="J27" s="23"/>
    </row>
    <row r="28" spans="1:10" ht="3.75" customHeight="1" x14ac:dyDescent="0.25">
      <c r="A28" s="1"/>
      <c r="B28" s="1"/>
      <c r="C28" s="1"/>
      <c r="D28" s="1"/>
      <c r="E28" s="1"/>
      <c r="F28" s="1"/>
      <c r="G28" s="1"/>
      <c r="H28" s="1"/>
      <c r="I28" s="1"/>
      <c r="J28" s="1"/>
    </row>
    <row r="29" spans="1:10" ht="15" customHeight="1" x14ac:dyDescent="0.25">
      <c r="A29" s="9" t="s">
        <v>12</v>
      </c>
      <c r="B29" s="10"/>
      <c r="C29" s="10"/>
      <c r="D29" s="10"/>
      <c r="E29" s="10"/>
      <c r="F29" s="10"/>
      <c r="G29" s="10"/>
      <c r="H29" s="10"/>
      <c r="I29" s="10"/>
      <c r="J29" s="11"/>
    </row>
    <row r="30" spans="1:10" ht="3.75" customHeight="1" x14ac:dyDescent="0.25">
      <c r="A30" s="2"/>
      <c r="B30" s="2"/>
      <c r="C30" s="2"/>
      <c r="D30" s="2"/>
      <c r="E30" s="3"/>
      <c r="F30" s="3"/>
      <c r="G30" s="2"/>
      <c r="H30" s="4"/>
      <c r="I30" s="4"/>
      <c r="J30" s="4"/>
    </row>
    <row r="31" spans="1:10" x14ac:dyDescent="0.25">
      <c r="A31" s="6"/>
      <c r="B31" s="6"/>
      <c r="C31" s="13" t="s">
        <v>4</v>
      </c>
      <c r="D31" s="13"/>
      <c r="E31" s="13" t="s">
        <v>5</v>
      </c>
      <c r="F31" s="13"/>
      <c r="G31" s="13" t="s">
        <v>6</v>
      </c>
      <c r="H31" s="13"/>
      <c r="I31" s="13" t="s">
        <v>7</v>
      </c>
      <c r="J31" s="13"/>
    </row>
    <row r="32" spans="1:10" x14ac:dyDescent="0.25">
      <c r="A32" s="28" t="s">
        <v>82</v>
      </c>
      <c r="B32" s="28"/>
      <c r="C32" s="29">
        <v>0</v>
      </c>
      <c r="D32" s="29"/>
      <c r="E32" s="30">
        <v>0</v>
      </c>
      <c r="F32" s="30"/>
      <c r="G32" s="31">
        <v>0</v>
      </c>
      <c r="H32" s="31"/>
      <c r="I32" s="30">
        <v>0</v>
      </c>
      <c r="J32" s="30"/>
    </row>
    <row r="33" spans="1:10" x14ac:dyDescent="0.25">
      <c r="A33" s="28" t="s">
        <v>83</v>
      </c>
      <c r="B33" s="28"/>
      <c r="C33" s="29">
        <v>21936337.52</v>
      </c>
      <c r="D33" s="29"/>
      <c r="E33" s="30">
        <v>3.6175462903161586E-2</v>
      </c>
      <c r="F33" s="30"/>
      <c r="G33" s="31">
        <v>210</v>
      </c>
      <c r="H33" s="31"/>
      <c r="I33" s="30">
        <v>2.9778786159954624E-2</v>
      </c>
      <c r="J33" s="30"/>
    </row>
    <row r="34" spans="1:10" x14ac:dyDescent="0.25">
      <c r="A34" s="28" t="s">
        <v>84</v>
      </c>
      <c r="B34" s="28"/>
      <c r="C34" s="29">
        <v>151517037.99000001</v>
      </c>
      <c r="D34" s="29"/>
      <c r="E34" s="30">
        <v>0.24986846514404698</v>
      </c>
      <c r="F34" s="30"/>
      <c r="G34" s="31">
        <v>1802</v>
      </c>
      <c r="H34" s="31"/>
      <c r="I34" s="30">
        <v>0.25553034600113445</v>
      </c>
      <c r="J34" s="30"/>
    </row>
    <row r="35" spans="1:10" x14ac:dyDescent="0.25">
      <c r="A35" s="28" t="s">
        <v>85</v>
      </c>
      <c r="B35" s="28"/>
      <c r="C35" s="29">
        <v>290033502.05000001</v>
      </c>
      <c r="D35" s="29"/>
      <c r="E35" s="30">
        <v>0.47829753642867068</v>
      </c>
      <c r="F35" s="30"/>
      <c r="G35" s="31">
        <v>3424</v>
      </c>
      <c r="H35" s="31"/>
      <c r="I35" s="30">
        <v>0.48553601815087916</v>
      </c>
      <c r="J35" s="30"/>
    </row>
    <row r="36" spans="1:10" x14ac:dyDescent="0.25">
      <c r="A36" s="28" t="s">
        <v>86</v>
      </c>
      <c r="B36" s="28"/>
      <c r="C36" s="29">
        <v>127764237.41</v>
      </c>
      <c r="D36" s="29"/>
      <c r="E36" s="30">
        <v>0.21069745241484525</v>
      </c>
      <c r="F36" s="30"/>
      <c r="G36" s="31">
        <v>1392</v>
      </c>
      <c r="H36" s="31"/>
      <c r="I36" s="30">
        <v>0.19739081111741349</v>
      </c>
      <c r="J36" s="30"/>
    </row>
    <row r="37" spans="1:10" x14ac:dyDescent="0.25">
      <c r="A37" s="28" t="s">
        <v>87</v>
      </c>
      <c r="B37" s="28"/>
      <c r="C37" s="29">
        <v>13045874.25</v>
      </c>
      <c r="D37" s="29"/>
      <c r="E37" s="30">
        <v>2.1514099130718788E-2</v>
      </c>
      <c r="F37" s="30"/>
      <c r="G37" s="31">
        <v>168</v>
      </c>
      <c r="H37" s="31"/>
      <c r="I37" s="30">
        <v>2.3823028927963699E-2</v>
      </c>
      <c r="J37" s="30"/>
    </row>
    <row r="38" spans="1:10" x14ac:dyDescent="0.25">
      <c r="A38" s="28" t="s">
        <v>88</v>
      </c>
      <c r="B38" s="28"/>
      <c r="C38" s="29">
        <v>1215681.1200000001</v>
      </c>
      <c r="D38" s="29"/>
      <c r="E38" s="30">
        <v>2.0047935175385619E-3</v>
      </c>
      <c r="F38" s="30"/>
      <c r="G38" s="31">
        <v>29</v>
      </c>
      <c r="H38" s="31"/>
      <c r="I38" s="30">
        <v>4.1123085649461145E-3</v>
      </c>
      <c r="J38" s="30"/>
    </row>
    <row r="39" spans="1:10" x14ac:dyDescent="0.25">
      <c r="A39" s="28" t="s">
        <v>89</v>
      </c>
      <c r="B39" s="28"/>
      <c r="C39" s="29">
        <v>596272.28</v>
      </c>
      <c r="D39" s="29"/>
      <c r="E39" s="30">
        <v>9.8331937706817234E-4</v>
      </c>
      <c r="F39" s="30"/>
      <c r="G39" s="31">
        <v>21</v>
      </c>
      <c r="H39" s="31"/>
      <c r="I39" s="30">
        <v>2.9778786159954623E-3</v>
      </c>
      <c r="J39" s="30"/>
    </row>
    <row r="40" spans="1:10" x14ac:dyDescent="0.25">
      <c r="A40" s="28" t="s">
        <v>90</v>
      </c>
      <c r="B40" s="28"/>
      <c r="C40" s="29">
        <v>278253.55</v>
      </c>
      <c r="D40" s="29"/>
      <c r="E40" s="30">
        <v>4.5887108395011679E-4</v>
      </c>
      <c r="F40" s="30"/>
      <c r="G40" s="31">
        <v>6</v>
      </c>
      <c r="H40" s="31"/>
      <c r="I40" s="30">
        <v>8.5082246171298923E-4</v>
      </c>
      <c r="J40" s="30"/>
    </row>
    <row r="41" spans="1:10" x14ac:dyDescent="0.25">
      <c r="A41" s="28" t="s">
        <v>91</v>
      </c>
      <c r="B41" s="28"/>
      <c r="C41" s="29">
        <v>0</v>
      </c>
      <c r="D41" s="29"/>
      <c r="E41" s="30">
        <v>0</v>
      </c>
      <c r="F41" s="30"/>
      <c r="G41" s="31">
        <v>0</v>
      </c>
      <c r="H41" s="31"/>
      <c r="I41" s="30">
        <v>0</v>
      </c>
      <c r="J41" s="30"/>
    </row>
    <row r="42" spans="1:10" x14ac:dyDescent="0.25">
      <c r="A42" s="28" t="s">
        <v>92</v>
      </c>
      <c r="B42" s="28"/>
      <c r="C42" s="29">
        <v>0</v>
      </c>
      <c r="D42" s="29"/>
      <c r="E42" s="30">
        <v>0</v>
      </c>
      <c r="F42" s="30"/>
      <c r="G42" s="31">
        <v>0</v>
      </c>
      <c r="H42" s="31"/>
      <c r="I42" s="30">
        <v>0</v>
      </c>
      <c r="J42" s="30"/>
    </row>
    <row r="43" spans="1:10" x14ac:dyDescent="0.25">
      <c r="A43" s="28" t="s">
        <v>93</v>
      </c>
      <c r="B43" s="28"/>
      <c r="C43" s="29">
        <v>0</v>
      </c>
      <c r="D43" s="29"/>
      <c r="E43" s="30">
        <v>0</v>
      </c>
      <c r="F43" s="30"/>
      <c r="G43" s="31">
        <v>0</v>
      </c>
      <c r="H43" s="31"/>
      <c r="I43" s="30">
        <v>0</v>
      </c>
      <c r="J43" s="30"/>
    </row>
    <row r="44" spans="1:10" x14ac:dyDescent="0.25">
      <c r="A44" s="28" t="s">
        <v>94</v>
      </c>
      <c r="B44" s="28"/>
      <c r="C44" s="29">
        <v>0</v>
      </c>
      <c r="D44" s="29"/>
      <c r="E44" s="30">
        <v>0</v>
      </c>
      <c r="F44" s="30"/>
      <c r="G44" s="31">
        <v>0</v>
      </c>
      <c r="H44" s="31"/>
      <c r="I44" s="30">
        <v>0</v>
      </c>
      <c r="J44" s="30"/>
    </row>
    <row r="45" spans="1:10" x14ac:dyDescent="0.25">
      <c r="A45" s="28" t="s">
        <v>95</v>
      </c>
      <c r="B45" s="28"/>
      <c r="C45" s="29">
        <v>0</v>
      </c>
      <c r="D45" s="29"/>
      <c r="E45" s="30">
        <v>0</v>
      </c>
      <c r="F45" s="30"/>
      <c r="G45" s="31">
        <v>0</v>
      </c>
      <c r="H45" s="31"/>
      <c r="I45" s="30">
        <v>0</v>
      </c>
      <c r="J45" s="30"/>
    </row>
    <row r="46" spans="1:10" x14ac:dyDescent="0.25">
      <c r="A46" s="28" t="s">
        <v>96</v>
      </c>
      <c r="B46" s="28"/>
      <c r="C46" s="29">
        <v>0</v>
      </c>
      <c r="D46" s="29"/>
      <c r="E46" s="30">
        <v>0</v>
      </c>
      <c r="F46" s="30"/>
      <c r="G46" s="31">
        <v>0</v>
      </c>
      <c r="H46" s="31"/>
      <c r="I46" s="30">
        <v>0</v>
      </c>
      <c r="J46" s="30"/>
    </row>
    <row r="47" spans="1:10" x14ac:dyDescent="0.25">
      <c r="A47" s="24" t="s">
        <v>24</v>
      </c>
      <c r="B47" s="24"/>
      <c r="C47" s="25">
        <f>SUM(C32:D46)</f>
        <v>606387196.16999996</v>
      </c>
      <c r="D47" s="25"/>
      <c r="E47" s="26">
        <f t="shared" ref="E47" si="6">SUM(E32:F46)</f>
        <v>1.0000000000000002</v>
      </c>
      <c r="F47" s="26"/>
      <c r="G47" s="27">
        <f t="shared" ref="G47" si="7">SUM(G32:H46)</f>
        <v>7052</v>
      </c>
      <c r="H47" s="27"/>
      <c r="I47" s="26">
        <f t="shared" ref="I47" si="8">SUM(I32:J46)</f>
        <v>1</v>
      </c>
      <c r="J47" s="26"/>
    </row>
    <row r="48" spans="1:10" ht="3.75" customHeight="1" x14ac:dyDescent="0.25">
      <c r="A48" s="5"/>
      <c r="B48" s="5"/>
      <c r="C48" s="5"/>
      <c r="D48" s="5"/>
      <c r="E48" s="5"/>
      <c r="F48" s="5"/>
      <c r="G48" s="5"/>
      <c r="H48" s="5"/>
      <c r="I48" s="5"/>
      <c r="J48" s="5"/>
    </row>
    <row r="49" spans="1:10" ht="15" customHeight="1" x14ac:dyDescent="0.25">
      <c r="A49" s="9" t="s">
        <v>13</v>
      </c>
      <c r="B49" s="10"/>
      <c r="C49" s="10"/>
      <c r="D49" s="10"/>
      <c r="E49" s="10"/>
      <c r="F49" s="10"/>
      <c r="G49" s="10"/>
      <c r="H49" s="10"/>
      <c r="I49" s="10"/>
      <c r="J49" s="11"/>
    </row>
    <row r="50" spans="1:10" ht="3.75" customHeight="1" x14ac:dyDescent="0.25">
      <c r="A50" s="2"/>
      <c r="B50" s="2"/>
      <c r="C50" s="2"/>
      <c r="D50" s="2"/>
      <c r="E50" s="3"/>
      <c r="F50" s="3"/>
      <c r="G50" s="2"/>
      <c r="H50" s="4"/>
      <c r="I50" s="4"/>
      <c r="J50" s="4"/>
    </row>
    <row r="51" spans="1:10" x14ac:dyDescent="0.25">
      <c r="A51" s="6"/>
      <c r="B51" s="6"/>
      <c r="C51" s="13" t="s">
        <v>4</v>
      </c>
      <c r="D51" s="13"/>
      <c r="E51" s="13" t="s">
        <v>5</v>
      </c>
      <c r="F51" s="13"/>
      <c r="G51" s="13" t="s">
        <v>6</v>
      </c>
      <c r="H51" s="13"/>
      <c r="I51" s="13" t="s">
        <v>7</v>
      </c>
      <c r="J51" s="13"/>
    </row>
    <row r="52" spans="1:10" x14ac:dyDescent="0.25">
      <c r="A52" s="14" t="s">
        <v>153</v>
      </c>
      <c r="B52" s="14"/>
      <c r="C52" s="15">
        <v>223287874.72999999</v>
      </c>
      <c r="D52" s="15"/>
      <c r="E52" s="16">
        <v>0.36822656569978351</v>
      </c>
      <c r="F52" s="16"/>
      <c r="G52" s="17">
        <v>2653</v>
      </c>
      <c r="H52" s="17"/>
      <c r="I52" s="16">
        <v>0.37620533182076005</v>
      </c>
      <c r="J52" s="16"/>
    </row>
    <row r="53" spans="1:10" x14ac:dyDescent="0.25">
      <c r="A53" s="14" t="s">
        <v>155</v>
      </c>
      <c r="B53" s="14"/>
      <c r="C53" s="15">
        <v>383099321.44</v>
      </c>
      <c r="D53" s="15"/>
      <c r="E53" s="16">
        <v>0.6317734343002166</v>
      </c>
      <c r="F53" s="16"/>
      <c r="G53" s="17">
        <v>4399</v>
      </c>
      <c r="H53" s="17"/>
      <c r="I53" s="16">
        <v>0.6237946681792399</v>
      </c>
      <c r="J53" s="16"/>
    </row>
    <row r="54" spans="1:10" x14ac:dyDescent="0.25">
      <c r="A54" s="24" t="s">
        <v>24</v>
      </c>
      <c r="B54" s="24"/>
      <c r="C54" s="25">
        <f>SUM(C52:D53)</f>
        <v>606387196.16999996</v>
      </c>
      <c r="D54" s="25"/>
      <c r="E54" s="26">
        <f t="shared" ref="E54" si="9">SUM(E52:F53)</f>
        <v>1</v>
      </c>
      <c r="F54" s="26"/>
      <c r="G54" s="27">
        <f t="shared" ref="G54" si="10">SUM(G52:H53)</f>
        <v>7052</v>
      </c>
      <c r="H54" s="27"/>
      <c r="I54" s="26">
        <f t="shared" ref="I54" si="11">SUM(I52:J53)</f>
        <v>1</v>
      </c>
      <c r="J54" s="26"/>
    </row>
    <row r="55" spans="1:10" ht="3.75" customHeight="1" x14ac:dyDescent="0.25">
      <c r="A55" s="5"/>
      <c r="B55" s="5"/>
      <c r="C55" s="5"/>
      <c r="D55" s="5"/>
      <c r="E55" s="5"/>
      <c r="F55" s="5"/>
      <c r="G55" s="5"/>
      <c r="H55" s="5"/>
      <c r="I55" s="5"/>
      <c r="J55" s="5"/>
    </row>
    <row r="56" spans="1:10" x14ac:dyDescent="0.25">
      <c r="A56" s="12" t="s">
        <v>1</v>
      </c>
      <c r="B56" s="12"/>
      <c r="C56" s="12"/>
      <c r="D56" s="12"/>
      <c r="E56" s="12"/>
      <c r="F56" s="12"/>
      <c r="G56" s="12"/>
      <c r="H56" s="12"/>
      <c r="I56" s="12"/>
      <c r="J56" s="12"/>
    </row>
  </sheetData>
  <mergeCells count="198">
    <mergeCell ref="A56:J56"/>
    <mergeCell ref="A53:B53"/>
    <mergeCell ref="C53:D53"/>
    <mergeCell ref="E53:F53"/>
    <mergeCell ref="G53:H53"/>
    <mergeCell ref="I53:J53"/>
    <mergeCell ref="A54:B54"/>
    <mergeCell ref="C54:D54"/>
    <mergeCell ref="E54:F54"/>
    <mergeCell ref="G54:H54"/>
    <mergeCell ref="I54:J54"/>
    <mergeCell ref="C51:D51"/>
    <mergeCell ref="E51:F51"/>
    <mergeCell ref="G51:H51"/>
    <mergeCell ref="I51:J51"/>
    <mergeCell ref="A52:B52"/>
    <mergeCell ref="C52:D52"/>
    <mergeCell ref="E52:F52"/>
    <mergeCell ref="G52:H52"/>
    <mergeCell ref="I52:J52"/>
    <mergeCell ref="A47:B47"/>
    <mergeCell ref="C47:D47"/>
    <mergeCell ref="E47:F47"/>
    <mergeCell ref="G47:H47"/>
    <mergeCell ref="I47:J47"/>
    <mergeCell ref="A49:J49"/>
    <mergeCell ref="A45:B45"/>
    <mergeCell ref="C45:D45"/>
    <mergeCell ref="E45:F45"/>
    <mergeCell ref="G45:H45"/>
    <mergeCell ref="I45:J45"/>
    <mergeCell ref="A46:B46"/>
    <mergeCell ref="C46:D46"/>
    <mergeCell ref="E46:F46"/>
    <mergeCell ref="G46:H46"/>
    <mergeCell ref="I46:J46"/>
    <mergeCell ref="A43:B43"/>
    <mergeCell ref="C43:D43"/>
    <mergeCell ref="E43:F43"/>
    <mergeCell ref="G43:H43"/>
    <mergeCell ref="I43:J43"/>
    <mergeCell ref="A44:B44"/>
    <mergeCell ref="C44:D44"/>
    <mergeCell ref="E44:F44"/>
    <mergeCell ref="G44:H44"/>
    <mergeCell ref="I44:J44"/>
    <mergeCell ref="A41:B41"/>
    <mergeCell ref="C41:D41"/>
    <mergeCell ref="E41:F41"/>
    <mergeCell ref="G41:H41"/>
    <mergeCell ref="I41:J41"/>
    <mergeCell ref="A42:B42"/>
    <mergeCell ref="C42:D42"/>
    <mergeCell ref="E42:F42"/>
    <mergeCell ref="G42:H42"/>
    <mergeCell ref="I42:J42"/>
    <mergeCell ref="A39:B39"/>
    <mergeCell ref="C39:D39"/>
    <mergeCell ref="E39:F39"/>
    <mergeCell ref="G39:H39"/>
    <mergeCell ref="I39:J39"/>
    <mergeCell ref="A40:B40"/>
    <mergeCell ref="C40:D40"/>
    <mergeCell ref="E40:F40"/>
    <mergeCell ref="G40:H40"/>
    <mergeCell ref="I40:J40"/>
    <mergeCell ref="A37:B37"/>
    <mergeCell ref="C37:D37"/>
    <mergeCell ref="E37:F37"/>
    <mergeCell ref="G37:H37"/>
    <mergeCell ref="I37:J37"/>
    <mergeCell ref="A38:B38"/>
    <mergeCell ref="C38:D38"/>
    <mergeCell ref="E38:F38"/>
    <mergeCell ref="G38:H38"/>
    <mergeCell ref="I38:J38"/>
    <mergeCell ref="A35:B35"/>
    <mergeCell ref="C35:D35"/>
    <mergeCell ref="E35:F35"/>
    <mergeCell ref="G35:H35"/>
    <mergeCell ref="I35:J35"/>
    <mergeCell ref="A36:B36"/>
    <mergeCell ref="C36:D36"/>
    <mergeCell ref="E36:F36"/>
    <mergeCell ref="G36:H36"/>
    <mergeCell ref="I36:J36"/>
    <mergeCell ref="A33:B33"/>
    <mergeCell ref="C33:D33"/>
    <mergeCell ref="E33:F33"/>
    <mergeCell ref="G33:H33"/>
    <mergeCell ref="I33:J33"/>
    <mergeCell ref="A34:B34"/>
    <mergeCell ref="C34:D34"/>
    <mergeCell ref="E34:F34"/>
    <mergeCell ref="G34:H34"/>
    <mergeCell ref="I34:J34"/>
    <mergeCell ref="C31:D31"/>
    <mergeCell ref="E31:F31"/>
    <mergeCell ref="G31:H31"/>
    <mergeCell ref="I31:J31"/>
    <mergeCell ref="A32:B32"/>
    <mergeCell ref="C32:D32"/>
    <mergeCell ref="E32:F32"/>
    <mergeCell ref="G32:H32"/>
    <mergeCell ref="I32:J32"/>
    <mergeCell ref="A27:B27"/>
    <mergeCell ref="C27:D27"/>
    <mergeCell ref="E27:F27"/>
    <mergeCell ref="G27:H27"/>
    <mergeCell ref="I27:J27"/>
    <mergeCell ref="A29:J29"/>
    <mergeCell ref="A25:B25"/>
    <mergeCell ref="C25:D25"/>
    <mergeCell ref="E25:F25"/>
    <mergeCell ref="G25:H25"/>
    <mergeCell ref="I25:J25"/>
    <mergeCell ref="A26:B26"/>
    <mergeCell ref="C26:D26"/>
    <mergeCell ref="E26:F26"/>
    <mergeCell ref="G26:H26"/>
    <mergeCell ref="I26:J26"/>
    <mergeCell ref="A23:B23"/>
    <mergeCell ref="C23:D23"/>
    <mergeCell ref="E23:F23"/>
    <mergeCell ref="G23:H23"/>
    <mergeCell ref="I23:J23"/>
    <mergeCell ref="A24:B24"/>
    <mergeCell ref="C24:D24"/>
    <mergeCell ref="E24:F24"/>
    <mergeCell ref="G24:H24"/>
    <mergeCell ref="I24:J24"/>
    <mergeCell ref="A19:J19"/>
    <mergeCell ref="C21:D21"/>
    <mergeCell ref="E21:F21"/>
    <mergeCell ref="G21:H21"/>
    <mergeCell ref="I21:J21"/>
    <mergeCell ref="A22:B22"/>
    <mergeCell ref="C22:D22"/>
    <mergeCell ref="E22:F22"/>
    <mergeCell ref="G22:H22"/>
    <mergeCell ref="I22:J22"/>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C1:J1"/>
    <mergeCell ref="A3:J3"/>
    <mergeCell ref="A5:J5"/>
    <mergeCell ref="C7:D7"/>
    <mergeCell ref="E7:F7"/>
    <mergeCell ref="G7:H7"/>
    <mergeCell ref="I7:J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65"/>
  <sheetViews>
    <sheetView showGridLines="0" workbookViewId="0">
      <selection activeCell="A3" sqref="A3:J3"/>
    </sheetView>
  </sheetViews>
  <sheetFormatPr defaultRowHeight="13.8" x14ac:dyDescent="0.25"/>
  <cols>
    <col min="1" max="2" width="9.19921875" customWidth="1"/>
    <col min="3" max="10" width="10" customWidth="1"/>
  </cols>
  <sheetData>
    <row r="1" spans="1:10" ht="44.25" customHeight="1" x14ac:dyDescent="0.25">
      <c r="C1" s="7" t="s">
        <v>0</v>
      </c>
      <c r="D1" s="7"/>
      <c r="E1" s="7"/>
      <c r="F1" s="7"/>
      <c r="G1" s="7"/>
      <c r="H1" s="7"/>
      <c r="I1" s="7"/>
      <c r="J1" s="7"/>
    </row>
    <row r="2" spans="1:10" ht="3.75" customHeight="1" x14ac:dyDescent="0.25"/>
    <row r="3" spans="1:10" ht="15.6" x14ac:dyDescent="0.25">
      <c r="A3" s="8" t="s">
        <v>154</v>
      </c>
      <c r="B3" s="8"/>
      <c r="C3" s="8"/>
      <c r="D3" s="8"/>
      <c r="E3" s="8"/>
      <c r="F3" s="8"/>
      <c r="G3" s="8"/>
      <c r="H3" s="8"/>
      <c r="I3" s="8"/>
      <c r="J3" s="8"/>
    </row>
    <row r="4" spans="1:10" ht="3.75" customHeight="1" x14ac:dyDescent="0.25">
      <c r="A4" s="1"/>
      <c r="B4" s="1"/>
      <c r="C4" s="1"/>
      <c r="D4" s="1"/>
      <c r="E4" s="1"/>
      <c r="F4" s="1"/>
      <c r="G4" s="1"/>
      <c r="H4" s="1"/>
      <c r="I4" s="1"/>
      <c r="J4" s="1"/>
    </row>
    <row r="5" spans="1:10" ht="15" customHeight="1" x14ac:dyDescent="0.25">
      <c r="A5" s="9" t="s">
        <v>14</v>
      </c>
      <c r="B5" s="10"/>
      <c r="C5" s="10"/>
      <c r="D5" s="10"/>
      <c r="E5" s="10"/>
      <c r="F5" s="10"/>
      <c r="G5" s="10"/>
      <c r="H5" s="10"/>
      <c r="I5" s="10"/>
      <c r="J5" s="11"/>
    </row>
    <row r="6" spans="1:10" ht="3.75" customHeight="1" x14ac:dyDescent="0.25">
      <c r="A6" s="2"/>
      <c r="B6" s="2"/>
      <c r="C6" s="2"/>
      <c r="D6" s="2"/>
      <c r="E6" s="3"/>
      <c r="F6" s="3"/>
      <c r="G6" s="2"/>
      <c r="H6" s="4"/>
      <c r="I6" s="4"/>
      <c r="J6" s="4"/>
    </row>
    <row r="7" spans="1:10" x14ac:dyDescent="0.25">
      <c r="A7" s="6"/>
      <c r="B7" s="6"/>
      <c r="C7" s="13" t="s">
        <v>4</v>
      </c>
      <c r="D7" s="13"/>
      <c r="E7" s="13" t="s">
        <v>5</v>
      </c>
      <c r="F7" s="13"/>
      <c r="G7" s="13" t="s">
        <v>6</v>
      </c>
      <c r="H7" s="13"/>
      <c r="I7" s="13" t="s">
        <v>7</v>
      </c>
      <c r="J7" s="13"/>
    </row>
    <row r="8" spans="1:10" x14ac:dyDescent="0.25">
      <c r="A8" s="28" t="s">
        <v>97</v>
      </c>
      <c r="B8" s="28"/>
      <c r="C8" s="29">
        <v>36595728.090000004</v>
      </c>
      <c r="D8" s="29"/>
      <c r="E8" s="30">
        <v>6.0350430090117591E-2</v>
      </c>
      <c r="F8" s="30"/>
      <c r="G8" s="31">
        <v>602</v>
      </c>
      <c r="H8" s="31"/>
      <c r="I8" s="30">
        <v>8.5365853658536592E-2</v>
      </c>
      <c r="J8" s="30"/>
    </row>
    <row r="9" spans="1:10" x14ac:dyDescent="0.25">
      <c r="A9" s="28" t="s">
        <v>98</v>
      </c>
      <c r="B9" s="28"/>
      <c r="C9" s="29">
        <v>46173742.579999998</v>
      </c>
      <c r="D9" s="29"/>
      <c r="E9" s="30">
        <v>7.6145642374439645E-2</v>
      </c>
      <c r="F9" s="30"/>
      <c r="G9" s="31">
        <v>777</v>
      </c>
      <c r="H9" s="31"/>
      <c r="I9" s="30">
        <v>0.11018150879183211</v>
      </c>
      <c r="J9" s="30"/>
    </row>
    <row r="10" spans="1:10" x14ac:dyDescent="0.25">
      <c r="A10" s="28" t="s">
        <v>99</v>
      </c>
      <c r="B10" s="28"/>
      <c r="C10" s="29">
        <v>33042239.620000001</v>
      </c>
      <c r="D10" s="29"/>
      <c r="E10" s="30">
        <v>5.4490331967261142E-2</v>
      </c>
      <c r="F10" s="30"/>
      <c r="G10" s="31">
        <v>493</v>
      </c>
      <c r="H10" s="31"/>
      <c r="I10" s="30">
        <v>6.9909245604083944E-2</v>
      </c>
      <c r="J10" s="30"/>
    </row>
    <row r="11" spans="1:10" x14ac:dyDescent="0.25">
      <c r="A11" s="28" t="s">
        <v>100</v>
      </c>
      <c r="B11" s="28"/>
      <c r="C11" s="29">
        <v>5920364.6900000004</v>
      </c>
      <c r="D11" s="29"/>
      <c r="E11" s="30">
        <v>9.7633405312539494E-3</v>
      </c>
      <c r="F11" s="30"/>
      <c r="G11" s="31">
        <v>103</v>
      </c>
      <c r="H11" s="31"/>
      <c r="I11" s="30">
        <v>1.4605785592739649E-2</v>
      </c>
      <c r="J11" s="30"/>
    </row>
    <row r="12" spans="1:10" x14ac:dyDescent="0.25">
      <c r="A12" s="28" t="s">
        <v>101</v>
      </c>
      <c r="B12" s="28"/>
      <c r="C12" s="29">
        <v>10846820.189999999</v>
      </c>
      <c r="D12" s="29"/>
      <c r="E12" s="30">
        <v>1.7887614149028151E-2</v>
      </c>
      <c r="F12" s="30"/>
      <c r="G12" s="31">
        <v>183</v>
      </c>
      <c r="H12" s="31"/>
      <c r="I12" s="30">
        <v>2.5950085082246173E-2</v>
      </c>
      <c r="J12" s="30"/>
    </row>
    <row r="13" spans="1:10" x14ac:dyDescent="0.25">
      <c r="A13" s="28" t="s">
        <v>102</v>
      </c>
      <c r="B13" s="28"/>
      <c r="C13" s="29">
        <v>19720116.440000001</v>
      </c>
      <c r="D13" s="29"/>
      <c r="E13" s="30">
        <v>3.2520667594161223E-2</v>
      </c>
      <c r="F13" s="30"/>
      <c r="G13" s="31">
        <v>299</v>
      </c>
      <c r="H13" s="31"/>
      <c r="I13" s="30">
        <v>4.2399319342030631E-2</v>
      </c>
      <c r="J13" s="30"/>
    </row>
    <row r="14" spans="1:10" x14ac:dyDescent="0.25">
      <c r="A14" s="28" t="s">
        <v>103</v>
      </c>
      <c r="B14" s="28"/>
      <c r="C14" s="29">
        <v>7305363.46</v>
      </c>
      <c r="D14" s="29"/>
      <c r="E14" s="30">
        <v>1.20473577050132E-2</v>
      </c>
      <c r="F14" s="30"/>
      <c r="G14" s="31">
        <v>88</v>
      </c>
      <c r="H14" s="31"/>
      <c r="I14" s="30">
        <v>1.2478729438457176E-2</v>
      </c>
      <c r="J14" s="30"/>
    </row>
    <row r="15" spans="1:10" x14ac:dyDescent="0.25">
      <c r="A15" s="28" t="s">
        <v>104</v>
      </c>
      <c r="B15" s="28"/>
      <c r="C15" s="29">
        <v>5022304.63</v>
      </c>
      <c r="D15" s="29"/>
      <c r="E15" s="30">
        <v>8.2823395047279379E-3</v>
      </c>
      <c r="F15" s="30"/>
      <c r="G15" s="31">
        <v>60</v>
      </c>
      <c r="H15" s="31"/>
      <c r="I15" s="30">
        <v>8.5082246171298923E-3</v>
      </c>
      <c r="J15" s="30"/>
    </row>
    <row r="16" spans="1:10" x14ac:dyDescent="0.25">
      <c r="A16" s="28" t="s">
        <v>105</v>
      </c>
      <c r="B16" s="28"/>
      <c r="C16" s="29">
        <v>7524872.1100000003</v>
      </c>
      <c r="D16" s="29"/>
      <c r="E16" s="30">
        <v>1.2409351908364522E-2</v>
      </c>
      <c r="F16" s="30"/>
      <c r="G16" s="31">
        <v>82</v>
      </c>
      <c r="H16" s="31"/>
      <c r="I16" s="30">
        <v>1.1627906976744186E-2</v>
      </c>
      <c r="J16" s="30"/>
    </row>
    <row r="17" spans="1:10" x14ac:dyDescent="0.25">
      <c r="A17" s="28" t="s">
        <v>106</v>
      </c>
      <c r="B17" s="28"/>
      <c r="C17" s="29">
        <v>11965489.75</v>
      </c>
      <c r="D17" s="29"/>
      <c r="E17" s="30">
        <v>1.9732424803121155E-2</v>
      </c>
      <c r="F17" s="30"/>
      <c r="G17" s="31">
        <v>147</v>
      </c>
      <c r="H17" s="31"/>
      <c r="I17" s="30">
        <v>2.0845150311968236E-2</v>
      </c>
      <c r="J17" s="30"/>
    </row>
    <row r="18" spans="1:10" x14ac:dyDescent="0.25">
      <c r="A18" s="28" t="s">
        <v>107</v>
      </c>
      <c r="B18" s="28"/>
      <c r="C18" s="29">
        <v>13146117.73</v>
      </c>
      <c r="D18" s="29"/>
      <c r="E18" s="30">
        <v>2.1679411790077607E-2</v>
      </c>
      <c r="F18" s="30"/>
      <c r="G18" s="31">
        <v>172</v>
      </c>
      <c r="H18" s="31"/>
      <c r="I18" s="30">
        <v>2.4390243902439025E-2</v>
      </c>
      <c r="J18" s="30"/>
    </row>
    <row r="19" spans="1:10" x14ac:dyDescent="0.25">
      <c r="A19" s="28" t="s">
        <v>108</v>
      </c>
      <c r="B19" s="28"/>
      <c r="C19" s="29">
        <v>2430478.6800000002</v>
      </c>
      <c r="D19" s="29"/>
      <c r="E19" s="30">
        <v>4.0081299462639353E-3</v>
      </c>
      <c r="F19" s="30"/>
      <c r="G19" s="31">
        <v>37</v>
      </c>
      <c r="H19" s="31"/>
      <c r="I19" s="30">
        <v>5.2467385138967671E-3</v>
      </c>
      <c r="J19" s="30"/>
    </row>
    <row r="20" spans="1:10" x14ac:dyDescent="0.25">
      <c r="A20" s="28" t="s">
        <v>109</v>
      </c>
      <c r="B20" s="28"/>
      <c r="C20" s="29">
        <v>5321035.22</v>
      </c>
      <c r="D20" s="29"/>
      <c r="E20" s="30">
        <v>8.7749795074964828E-3</v>
      </c>
      <c r="F20" s="30"/>
      <c r="G20" s="31">
        <v>42</v>
      </c>
      <c r="H20" s="31"/>
      <c r="I20" s="30">
        <v>5.9557572319909246E-3</v>
      </c>
      <c r="J20" s="30"/>
    </row>
    <row r="21" spans="1:10" x14ac:dyDescent="0.25">
      <c r="A21" s="28" t="s">
        <v>110</v>
      </c>
      <c r="B21" s="28"/>
      <c r="C21" s="29">
        <v>13481043.109999999</v>
      </c>
      <c r="D21" s="29"/>
      <c r="E21" s="30">
        <v>2.2231741031386493E-2</v>
      </c>
      <c r="F21" s="30"/>
      <c r="G21" s="31">
        <v>124</v>
      </c>
      <c r="H21" s="31"/>
      <c r="I21" s="30">
        <v>1.7583664208735111E-2</v>
      </c>
      <c r="J21" s="30"/>
    </row>
    <row r="22" spans="1:10" x14ac:dyDescent="0.25">
      <c r="A22" s="28" t="s">
        <v>111</v>
      </c>
      <c r="B22" s="28"/>
      <c r="C22" s="29">
        <v>29487317.289999999</v>
      </c>
      <c r="D22" s="29"/>
      <c r="E22" s="30">
        <v>4.8627869249622584E-2</v>
      </c>
      <c r="F22" s="30"/>
      <c r="G22" s="31">
        <v>258</v>
      </c>
      <c r="H22" s="31"/>
      <c r="I22" s="30">
        <v>3.6585365853658534E-2</v>
      </c>
      <c r="J22" s="30"/>
    </row>
    <row r="23" spans="1:10" x14ac:dyDescent="0.25">
      <c r="A23" s="28" t="s">
        <v>112</v>
      </c>
      <c r="B23" s="28"/>
      <c r="C23" s="29">
        <v>17897796.170000002</v>
      </c>
      <c r="D23" s="29"/>
      <c r="E23" s="30">
        <v>2.9515458576705129E-2</v>
      </c>
      <c r="F23" s="30"/>
      <c r="G23" s="31">
        <v>189</v>
      </c>
      <c r="H23" s="31"/>
      <c r="I23" s="30">
        <v>2.6800907543959161E-2</v>
      </c>
      <c r="J23" s="30"/>
    </row>
    <row r="24" spans="1:10" x14ac:dyDescent="0.25">
      <c r="A24" s="28" t="s">
        <v>113</v>
      </c>
      <c r="B24" s="28"/>
      <c r="C24" s="29">
        <v>8199982.7300000004</v>
      </c>
      <c r="D24" s="29"/>
      <c r="E24" s="30">
        <v>1.352268448574093E-2</v>
      </c>
      <c r="F24" s="30"/>
      <c r="G24" s="31">
        <v>60</v>
      </c>
      <c r="H24" s="31"/>
      <c r="I24" s="30">
        <v>8.5082246171298923E-3</v>
      </c>
      <c r="J24" s="30"/>
    </row>
    <row r="25" spans="1:10" x14ac:dyDescent="0.25">
      <c r="A25" s="28" t="s">
        <v>114</v>
      </c>
      <c r="B25" s="28"/>
      <c r="C25" s="29">
        <v>18591352.199999999</v>
      </c>
      <c r="D25" s="29"/>
      <c r="E25" s="30">
        <v>3.0659209688833757E-2</v>
      </c>
      <c r="F25" s="30"/>
      <c r="G25" s="31">
        <v>118</v>
      </c>
      <c r="H25" s="31"/>
      <c r="I25" s="30">
        <v>1.6732841747022123E-2</v>
      </c>
      <c r="J25" s="30"/>
    </row>
    <row r="26" spans="1:10" x14ac:dyDescent="0.25">
      <c r="A26" s="28" t="s">
        <v>115</v>
      </c>
      <c r="B26" s="28"/>
      <c r="C26" s="29">
        <v>42890155</v>
      </c>
      <c r="D26" s="29"/>
      <c r="E26" s="30">
        <v>7.0730640869230685E-2</v>
      </c>
      <c r="F26" s="30"/>
      <c r="G26" s="31">
        <v>272</v>
      </c>
      <c r="H26" s="31"/>
      <c r="I26" s="30">
        <v>3.8570618264322176E-2</v>
      </c>
      <c r="J26" s="30"/>
    </row>
    <row r="27" spans="1:10" x14ac:dyDescent="0.25">
      <c r="A27" s="28" t="s">
        <v>116</v>
      </c>
      <c r="B27" s="28"/>
      <c r="C27" s="29">
        <v>43220611.990000002</v>
      </c>
      <c r="D27" s="29"/>
      <c r="E27" s="30">
        <v>7.1275601237931072E-2</v>
      </c>
      <c r="F27" s="30"/>
      <c r="G27" s="31">
        <v>265</v>
      </c>
      <c r="H27" s="31"/>
      <c r="I27" s="30">
        <v>3.7577992058990359E-2</v>
      </c>
      <c r="J27" s="30"/>
    </row>
    <row r="28" spans="1:10" x14ac:dyDescent="0.25">
      <c r="A28" s="28" t="s">
        <v>117</v>
      </c>
      <c r="B28" s="28"/>
      <c r="C28" s="29">
        <v>2538545.9</v>
      </c>
      <c r="D28" s="29"/>
      <c r="E28" s="30">
        <v>4.1863448239568722E-3</v>
      </c>
      <c r="F28" s="30"/>
      <c r="G28" s="31">
        <v>18</v>
      </c>
      <c r="H28" s="31"/>
      <c r="I28" s="30">
        <v>2.5524673851389677E-3</v>
      </c>
      <c r="J28" s="30"/>
    </row>
    <row r="29" spans="1:10" x14ac:dyDescent="0.25">
      <c r="A29" s="28" t="s">
        <v>118</v>
      </c>
      <c r="B29" s="28"/>
      <c r="C29" s="29">
        <v>1385701.69</v>
      </c>
      <c r="D29" s="29"/>
      <c r="E29" s="30">
        <v>2.2851763671004688E-3</v>
      </c>
      <c r="F29" s="30"/>
      <c r="G29" s="31">
        <v>8</v>
      </c>
      <c r="H29" s="31"/>
      <c r="I29" s="30">
        <v>1.1344299489506524E-3</v>
      </c>
      <c r="J29" s="30"/>
    </row>
    <row r="30" spans="1:10" x14ac:dyDescent="0.25">
      <c r="A30" s="28" t="s">
        <v>119</v>
      </c>
      <c r="B30" s="28"/>
      <c r="C30" s="29">
        <v>392142.17</v>
      </c>
      <c r="D30" s="29"/>
      <c r="E30" s="30">
        <v>6.4668609838203672E-4</v>
      </c>
      <c r="F30" s="30"/>
      <c r="G30" s="31">
        <v>2</v>
      </c>
      <c r="H30" s="31"/>
      <c r="I30" s="30">
        <v>2.836074872376631E-4</v>
      </c>
      <c r="J30" s="30"/>
    </row>
    <row r="31" spans="1:10" x14ac:dyDescent="0.25">
      <c r="A31" s="28" t="s">
        <v>25</v>
      </c>
      <c r="B31" s="28"/>
      <c r="C31" s="29">
        <v>223287874.72999999</v>
      </c>
      <c r="D31" s="29"/>
      <c r="E31" s="30">
        <v>0.36822656569978351</v>
      </c>
      <c r="F31" s="30"/>
      <c r="G31" s="31">
        <v>2653</v>
      </c>
      <c r="H31" s="31"/>
      <c r="I31" s="30">
        <v>0.37620533182076005</v>
      </c>
      <c r="J31" s="30"/>
    </row>
    <row r="32" spans="1:10" x14ac:dyDescent="0.25">
      <c r="A32" s="24" t="s">
        <v>24</v>
      </c>
      <c r="B32" s="24"/>
      <c r="C32" s="25">
        <v>606387196.16999996</v>
      </c>
      <c r="D32" s="25"/>
      <c r="E32" s="26">
        <v>1</v>
      </c>
      <c r="F32" s="26"/>
      <c r="G32" s="27">
        <v>7052</v>
      </c>
      <c r="H32" s="27"/>
      <c r="I32" s="26">
        <v>1</v>
      </c>
      <c r="J32" s="26"/>
    </row>
    <row r="33" spans="1:10" ht="3.75" customHeight="1" x14ac:dyDescent="0.25">
      <c r="A33" s="1"/>
      <c r="B33" s="1"/>
      <c r="C33" s="1"/>
      <c r="D33" s="1"/>
      <c r="E33" s="1"/>
      <c r="F33" s="1"/>
      <c r="G33" s="1"/>
      <c r="H33" s="1"/>
      <c r="I33" s="1"/>
      <c r="J33" s="1"/>
    </row>
    <row r="34" spans="1:10" x14ac:dyDescent="0.25">
      <c r="A34" s="9" t="s">
        <v>15</v>
      </c>
      <c r="B34" s="10"/>
      <c r="C34" s="10"/>
      <c r="D34" s="10"/>
      <c r="E34" s="10"/>
      <c r="F34" s="10"/>
      <c r="G34" s="10"/>
      <c r="H34" s="10"/>
      <c r="I34" s="10"/>
      <c r="J34" s="11"/>
    </row>
    <row r="35" spans="1:10" ht="3.75" customHeight="1" x14ac:dyDescent="0.25">
      <c r="A35" s="1"/>
      <c r="B35" s="1"/>
      <c r="C35" s="1"/>
      <c r="D35" s="1"/>
      <c r="E35" s="1"/>
      <c r="F35" s="1"/>
      <c r="G35" s="1"/>
      <c r="H35" s="1"/>
      <c r="I35" s="1"/>
      <c r="J35" s="1"/>
    </row>
    <row r="36" spans="1:10" x14ac:dyDescent="0.25">
      <c r="A36" s="6"/>
      <c r="B36" s="6"/>
      <c r="C36" s="13" t="s">
        <v>4</v>
      </c>
      <c r="D36" s="13"/>
      <c r="E36" s="13" t="s">
        <v>5</v>
      </c>
      <c r="F36" s="13"/>
      <c r="G36" s="13" t="s">
        <v>6</v>
      </c>
      <c r="H36" s="13"/>
      <c r="I36" s="13" t="s">
        <v>7</v>
      </c>
      <c r="J36" s="13"/>
    </row>
    <row r="37" spans="1:10" x14ac:dyDescent="0.25">
      <c r="A37" s="14" t="s">
        <v>120</v>
      </c>
      <c r="B37" s="14"/>
      <c r="C37" s="15">
        <v>606387196.16999996</v>
      </c>
      <c r="D37" s="15"/>
      <c r="E37" s="16">
        <v>1</v>
      </c>
      <c r="F37" s="16"/>
      <c r="G37" s="17">
        <v>7052</v>
      </c>
      <c r="H37" s="17"/>
      <c r="I37" s="16">
        <v>1</v>
      </c>
      <c r="J37" s="16"/>
    </row>
    <row r="38" spans="1:10" x14ac:dyDescent="0.25">
      <c r="A38" s="19" t="s">
        <v>24</v>
      </c>
      <c r="B38" s="19"/>
      <c r="C38" s="20">
        <f>SUM(C37)</f>
        <v>606387196.16999996</v>
      </c>
      <c r="D38" s="20"/>
      <c r="E38" s="23">
        <f t="shared" ref="E38" si="0">SUM(E37)</f>
        <v>1</v>
      </c>
      <c r="F38" s="23"/>
      <c r="G38" s="22">
        <f t="shared" ref="G38" si="1">SUM(G37)</f>
        <v>7052</v>
      </c>
      <c r="H38" s="22"/>
      <c r="I38" s="23">
        <f t="shared" ref="I38" si="2">SUM(I37)</f>
        <v>1</v>
      </c>
      <c r="J38" s="23"/>
    </row>
    <row r="39" spans="1:10" ht="3.75" customHeight="1" x14ac:dyDescent="0.25">
      <c r="A39" s="1"/>
      <c r="B39" s="1"/>
      <c r="C39" s="1"/>
      <c r="D39" s="1"/>
      <c r="E39" s="1"/>
      <c r="F39" s="1"/>
      <c r="G39" s="1"/>
      <c r="H39" s="1"/>
      <c r="I39" s="1"/>
      <c r="J39" s="1"/>
    </row>
    <row r="40" spans="1:10" ht="15" customHeight="1" x14ac:dyDescent="0.25">
      <c r="A40" s="9" t="s">
        <v>16</v>
      </c>
      <c r="B40" s="10"/>
      <c r="C40" s="10"/>
      <c r="D40" s="10"/>
      <c r="E40" s="10"/>
      <c r="F40" s="10"/>
      <c r="G40" s="10"/>
      <c r="H40" s="10"/>
      <c r="I40" s="10"/>
      <c r="J40" s="11"/>
    </row>
    <row r="41" spans="1:10" ht="3.75" customHeight="1" x14ac:dyDescent="0.25">
      <c r="A41" s="2"/>
      <c r="B41" s="2"/>
      <c r="C41" s="2"/>
      <c r="D41" s="2"/>
      <c r="E41" s="3"/>
      <c r="F41" s="3"/>
      <c r="G41" s="2"/>
      <c r="H41" s="4"/>
      <c r="I41" s="4"/>
      <c r="J41" s="4"/>
    </row>
    <row r="42" spans="1:10" x14ac:dyDescent="0.25">
      <c r="A42" s="6"/>
      <c r="B42" s="6"/>
      <c r="C42" s="13" t="s">
        <v>4</v>
      </c>
      <c r="D42" s="13"/>
      <c r="E42" s="13" t="s">
        <v>5</v>
      </c>
      <c r="F42" s="13"/>
      <c r="G42" s="13" t="s">
        <v>6</v>
      </c>
      <c r="H42" s="13"/>
      <c r="I42" s="13" t="s">
        <v>7</v>
      </c>
      <c r="J42" s="13"/>
    </row>
    <row r="43" spans="1:10" x14ac:dyDescent="0.25">
      <c r="A43" s="14" t="s">
        <v>121</v>
      </c>
      <c r="B43" s="14"/>
      <c r="C43" s="15">
        <v>602305723.16999996</v>
      </c>
      <c r="D43" s="15"/>
      <c r="E43" s="16">
        <v>0.99326919660279933</v>
      </c>
      <c r="F43" s="16"/>
      <c r="G43" s="17">
        <v>6969</v>
      </c>
      <c r="H43" s="17"/>
      <c r="I43" s="16">
        <v>0.98823028927963696</v>
      </c>
      <c r="J43" s="16"/>
    </row>
    <row r="44" spans="1:10" x14ac:dyDescent="0.25">
      <c r="A44" s="14" t="s">
        <v>122</v>
      </c>
      <c r="B44" s="14"/>
      <c r="C44" s="15">
        <v>4081473</v>
      </c>
      <c r="D44" s="15"/>
      <c r="E44" s="16">
        <v>6.7308033972006288E-3</v>
      </c>
      <c r="F44" s="16"/>
      <c r="G44" s="17">
        <v>83</v>
      </c>
      <c r="H44" s="17"/>
      <c r="I44" s="16">
        <v>1.1769710720363018E-2</v>
      </c>
      <c r="J44" s="16"/>
    </row>
    <row r="45" spans="1:10" x14ac:dyDescent="0.25">
      <c r="A45" s="19" t="s">
        <v>24</v>
      </c>
      <c r="B45" s="19"/>
      <c r="C45" s="20">
        <f>SUM(C43:D44)</f>
        <v>606387196.16999996</v>
      </c>
      <c r="D45" s="20"/>
      <c r="E45" s="23">
        <f t="shared" ref="E45" si="3">SUM(E43:F44)</f>
        <v>1</v>
      </c>
      <c r="F45" s="23"/>
      <c r="G45" s="22">
        <f t="shared" ref="G45" si="4">SUM(G43:H44)</f>
        <v>7052</v>
      </c>
      <c r="H45" s="22"/>
      <c r="I45" s="23">
        <f t="shared" ref="I45" si="5">SUM(I43:J44)</f>
        <v>1</v>
      </c>
      <c r="J45" s="23"/>
    </row>
    <row r="46" spans="1:10" ht="3.75" customHeight="1" x14ac:dyDescent="0.25">
      <c r="A46" s="5"/>
      <c r="B46" s="5"/>
      <c r="C46" s="5"/>
      <c r="D46" s="5"/>
      <c r="E46" s="5"/>
      <c r="F46" s="5"/>
      <c r="G46" s="5"/>
      <c r="H46" s="5"/>
      <c r="I46" s="5"/>
      <c r="J46" s="5"/>
    </row>
    <row r="47" spans="1:10" ht="15" customHeight="1" x14ac:dyDescent="0.25">
      <c r="A47" s="9" t="s">
        <v>17</v>
      </c>
      <c r="B47" s="10"/>
      <c r="C47" s="10"/>
      <c r="D47" s="10"/>
      <c r="E47" s="10"/>
      <c r="F47" s="10"/>
      <c r="G47" s="10"/>
      <c r="H47" s="10"/>
      <c r="I47" s="10"/>
      <c r="J47" s="11"/>
    </row>
    <row r="48" spans="1:10" ht="3.75" customHeight="1" x14ac:dyDescent="0.25">
      <c r="A48" s="2"/>
      <c r="B48" s="2"/>
      <c r="C48" s="2"/>
      <c r="D48" s="2"/>
      <c r="E48" s="3"/>
      <c r="F48" s="3"/>
      <c r="G48" s="2"/>
      <c r="H48" s="4"/>
      <c r="I48" s="4"/>
      <c r="J48" s="4"/>
    </row>
    <row r="49" spans="1:10" x14ac:dyDescent="0.25">
      <c r="A49" s="6"/>
      <c r="B49" s="6"/>
      <c r="C49" s="13" t="s">
        <v>4</v>
      </c>
      <c r="D49" s="13"/>
      <c r="E49" s="13" t="s">
        <v>5</v>
      </c>
      <c r="F49" s="13"/>
      <c r="G49" s="13" t="s">
        <v>6</v>
      </c>
      <c r="H49" s="13"/>
      <c r="I49" s="13" t="s">
        <v>7</v>
      </c>
      <c r="J49" s="13"/>
    </row>
    <row r="50" spans="1:10" x14ac:dyDescent="0.25">
      <c r="A50" s="14" t="s">
        <v>125</v>
      </c>
      <c r="B50" s="14"/>
      <c r="C50" s="15">
        <v>1046166.31</v>
      </c>
      <c r="D50" s="15"/>
      <c r="E50" s="16">
        <v>1.7252447225266092E-3</v>
      </c>
      <c r="F50" s="16"/>
      <c r="G50" s="17">
        <v>58</v>
      </c>
      <c r="H50" s="17"/>
      <c r="I50" s="16">
        <v>8.224617129892229E-3</v>
      </c>
      <c r="J50" s="16"/>
    </row>
    <row r="51" spans="1:10" x14ac:dyDescent="0.25">
      <c r="A51" s="14" t="s">
        <v>126</v>
      </c>
      <c r="B51" s="14"/>
      <c r="C51" s="15">
        <v>6445044.8499999996</v>
      </c>
      <c r="D51" s="15"/>
      <c r="E51" s="16">
        <v>1.0628596531568484E-2</v>
      </c>
      <c r="F51" s="16"/>
      <c r="G51" s="17">
        <v>258</v>
      </c>
      <c r="H51" s="17"/>
      <c r="I51" s="16">
        <v>3.6585365853658534E-2</v>
      </c>
      <c r="J51" s="16"/>
    </row>
    <row r="52" spans="1:10" x14ac:dyDescent="0.25">
      <c r="A52" s="14" t="s">
        <v>127</v>
      </c>
      <c r="B52" s="14"/>
      <c r="C52" s="15">
        <v>11838098</v>
      </c>
      <c r="D52" s="15"/>
      <c r="E52" s="16">
        <v>1.9522341623917142E-2</v>
      </c>
      <c r="F52" s="16"/>
      <c r="G52" s="17">
        <v>304</v>
      </c>
      <c r="H52" s="17"/>
      <c r="I52" s="16">
        <v>4.310833806012479E-2</v>
      </c>
      <c r="J52" s="16"/>
    </row>
    <row r="53" spans="1:10" x14ac:dyDescent="0.25">
      <c r="A53" s="14" t="s">
        <v>128</v>
      </c>
      <c r="B53" s="14"/>
      <c r="C53" s="15">
        <v>22062461.350000001</v>
      </c>
      <c r="D53" s="15"/>
      <c r="E53" s="16">
        <v>3.6383455141118806E-2</v>
      </c>
      <c r="F53" s="16"/>
      <c r="G53" s="17">
        <v>454</v>
      </c>
      <c r="H53" s="17"/>
      <c r="I53" s="16">
        <v>6.4378899602949513E-2</v>
      </c>
      <c r="J53" s="16"/>
    </row>
    <row r="54" spans="1:10" x14ac:dyDescent="0.25">
      <c r="A54" s="14" t="s">
        <v>129</v>
      </c>
      <c r="B54" s="14"/>
      <c r="C54" s="15">
        <v>37244740.240000002</v>
      </c>
      <c r="D54" s="15"/>
      <c r="E54" s="16">
        <v>6.1420723384730702E-2</v>
      </c>
      <c r="F54" s="16"/>
      <c r="G54" s="17">
        <v>597</v>
      </c>
      <c r="H54" s="17"/>
      <c r="I54" s="16">
        <v>8.4656834940442433E-2</v>
      </c>
      <c r="J54" s="16"/>
    </row>
    <row r="55" spans="1:10" x14ac:dyDescent="0.25">
      <c r="A55" s="14" t="s">
        <v>130</v>
      </c>
      <c r="B55" s="14"/>
      <c r="C55" s="15">
        <v>50162381.630000003</v>
      </c>
      <c r="D55" s="15"/>
      <c r="E55" s="16">
        <v>8.272335225220856E-2</v>
      </c>
      <c r="F55" s="16"/>
      <c r="G55" s="17">
        <v>763</v>
      </c>
      <c r="H55" s="17"/>
      <c r="I55" s="16">
        <v>0.10819625638116846</v>
      </c>
      <c r="J55" s="16"/>
    </row>
    <row r="56" spans="1:10" x14ac:dyDescent="0.25">
      <c r="A56" s="14" t="s">
        <v>131</v>
      </c>
      <c r="B56" s="14"/>
      <c r="C56" s="15">
        <v>81379905.790000007</v>
      </c>
      <c r="D56" s="15"/>
      <c r="E56" s="16">
        <v>0.13420452526702961</v>
      </c>
      <c r="F56" s="16"/>
      <c r="G56" s="17">
        <v>1007</v>
      </c>
      <c r="H56" s="17"/>
      <c r="I56" s="16">
        <v>0.14279636982416336</v>
      </c>
      <c r="J56" s="16"/>
    </row>
    <row r="57" spans="1:10" x14ac:dyDescent="0.25">
      <c r="A57" s="14" t="s">
        <v>132</v>
      </c>
      <c r="B57" s="14"/>
      <c r="C57" s="15">
        <v>125791109.88</v>
      </c>
      <c r="D57" s="15"/>
      <c r="E57" s="16">
        <v>0.20744354543517537</v>
      </c>
      <c r="F57" s="16"/>
      <c r="G57" s="17">
        <v>1315</v>
      </c>
      <c r="H57" s="17"/>
      <c r="I57" s="16">
        <v>0.18647192285876346</v>
      </c>
      <c r="J57" s="16"/>
    </row>
    <row r="58" spans="1:10" x14ac:dyDescent="0.25">
      <c r="A58" s="14" t="s">
        <v>133</v>
      </c>
      <c r="B58" s="14"/>
      <c r="C58" s="15">
        <v>90541185.870000005</v>
      </c>
      <c r="D58" s="15"/>
      <c r="E58" s="16">
        <v>0.14931249611117595</v>
      </c>
      <c r="F58" s="16"/>
      <c r="G58" s="17">
        <v>809</v>
      </c>
      <c r="H58" s="17"/>
      <c r="I58" s="16">
        <v>0.11471922858763471</v>
      </c>
      <c r="J58" s="16"/>
    </row>
    <row r="59" spans="1:10" x14ac:dyDescent="0.25">
      <c r="A59" s="14" t="s">
        <v>134</v>
      </c>
      <c r="B59" s="14"/>
      <c r="C59" s="15">
        <v>159214329.06</v>
      </c>
      <c r="D59" s="15"/>
      <c r="E59" s="16">
        <v>0.26256215511411368</v>
      </c>
      <c r="F59" s="16"/>
      <c r="G59" s="17">
        <v>1263</v>
      </c>
      <c r="H59" s="17"/>
      <c r="I59" s="16">
        <v>0.17909812819058424</v>
      </c>
      <c r="J59" s="16"/>
    </row>
    <row r="60" spans="1:10" x14ac:dyDescent="0.25">
      <c r="A60" s="14" t="s">
        <v>135</v>
      </c>
      <c r="B60" s="14"/>
      <c r="C60" s="15">
        <v>12691207.779999999</v>
      </c>
      <c r="D60" s="15"/>
      <c r="E60" s="16">
        <v>2.0929214634080158E-2</v>
      </c>
      <c r="F60" s="16"/>
      <c r="G60" s="17">
        <v>135</v>
      </c>
      <c r="H60" s="17"/>
      <c r="I60" s="16">
        <v>1.9143505388542259E-2</v>
      </c>
      <c r="J60" s="16"/>
    </row>
    <row r="61" spans="1:10" x14ac:dyDescent="0.25">
      <c r="A61" s="14" t="s">
        <v>136</v>
      </c>
      <c r="B61" s="14"/>
      <c r="C61" s="15">
        <v>7970565.4100000001</v>
      </c>
      <c r="D61" s="15"/>
      <c r="E61" s="16">
        <v>1.3144349782355003E-2</v>
      </c>
      <c r="F61" s="16"/>
      <c r="G61" s="17">
        <v>89</v>
      </c>
      <c r="H61" s="17"/>
      <c r="I61" s="16">
        <v>1.2620533182076007E-2</v>
      </c>
      <c r="J61" s="16"/>
    </row>
    <row r="62" spans="1:10" x14ac:dyDescent="0.25">
      <c r="A62" s="14" t="s">
        <v>123</v>
      </c>
      <c r="B62" s="14"/>
      <c r="C62" s="15">
        <v>0</v>
      </c>
      <c r="D62" s="15"/>
      <c r="E62" s="16">
        <v>0</v>
      </c>
      <c r="F62" s="16"/>
      <c r="G62" s="17">
        <v>0</v>
      </c>
      <c r="H62" s="17"/>
      <c r="I62" s="16">
        <v>0</v>
      </c>
      <c r="J62" s="16"/>
    </row>
    <row r="63" spans="1:10" x14ac:dyDescent="0.25">
      <c r="A63" s="19" t="s">
        <v>24</v>
      </c>
      <c r="B63" s="19"/>
      <c r="C63" s="20">
        <f>SUM(C50:D62)</f>
        <v>606387196.16999996</v>
      </c>
      <c r="D63" s="20"/>
      <c r="E63" s="23">
        <f t="shared" ref="E63" si="6">SUM(E50:F62)</f>
        <v>1</v>
      </c>
      <c r="F63" s="23"/>
      <c r="G63" s="22">
        <f t="shared" ref="G63" si="7">SUM(G50:H62)</f>
        <v>7052</v>
      </c>
      <c r="H63" s="22"/>
      <c r="I63" s="23">
        <f t="shared" ref="I63" si="8">SUM(I50:J62)</f>
        <v>1</v>
      </c>
      <c r="J63" s="23"/>
    </row>
    <row r="64" spans="1:10" ht="3.75" customHeight="1" x14ac:dyDescent="0.25">
      <c r="A64" s="5"/>
      <c r="B64" s="5"/>
      <c r="C64" s="5"/>
      <c r="D64" s="5"/>
      <c r="E64" s="5"/>
      <c r="F64" s="5"/>
      <c r="G64" s="5"/>
      <c r="H64" s="5"/>
      <c r="I64" s="5"/>
      <c r="J64" s="5"/>
    </row>
    <row r="65" spans="1:10" x14ac:dyDescent="0.25">
      <c r="A65" s="12" t="s">
        <v>1</v>
      </c>
      <c r="B65" s="12"/>
      <c r="C65" s="12"/>
      <c r="D65" s="12"/>
      <c r="E65" s="12"/>
      <c r="F65" s="12"/>
      <c r="G65" s="12"/>
      <c r="H65" s="12"/>
      <c r="I65" s="12"/>
      <c r="J65" s="12"/>
    </row>
  </sheetData>
  <mergeCells count="243">
    <mergeCell ref="A63:B63"/>
    <mergeCell ref="C63:D63"/>
    <mergeCell ref="E63:F63"/>
    <mergeCell ref="G63:H63"/>
    <mergeCell ref="I63:J63"/>
    <mergeCell ref="A65:J65"/>
    <mergeCell ref="A61:B61"/>
    <mergeCell ref="C61:D61"/>
    <mergeCell ref="E61:F61"/>
    <mergeCell ref="G61:H61"/>
    <mergeCell ref="I61:J61"/>
    <mergeCell ref="A62:B62"/>
    <mergeCell ref="C62:D62"/>
    <mergeCell ref="E62:F62"/>
    <mergeCell ref="G62:H62"/>
    <mergeCell ref="I62:J62"/>
    <mergeCell ref="A59:B59"/>
    <mergeCell ref="C59:D59"/>
    <mergeCell ref="E59:F59"/>
    <mergeCell ref="G59:H59"/>
    <mergeCell ref="I59:J59"/>
    <mergeCell ref="A60:B60"/>
    <mergeCell ref="C60:D60"/>
    <mergeCell ref="E60:F60"/>
    <mergeCell ref="G60:H60"/>
    <mergeCell ref="I60:J60"/>
    <mergeCell ref="A57:B57"/>
    <mergeCell ref="C57:D57"/>
    <mergeCell ref="E57:F57"/>
    <mergeCell ref="G57:H57"/>
    <mergeCell ref="I57:J57"/>
    <mergeCell ref="A58:B58"/>
    <mergeCell ref="C58:D58"/>
    <mergeCell ref="E58:F58"/>
    <mergeCell ref="G58:H58"/>
    <mergeCell ref="I58:J58"/>
    <mergeCell ref="A55:B55"/>
    <mergeCell ref="C55:D55"/>
    <mergeCell ref="E55:F55"/>
    <mergeCell ref="G55:H55"/>
    <mergeCell ref="I55:J55"/>
    <mergeCell ref="A56:B56"/>
    <mergeCell ref="C56:D56"/>
    <mergeCell ref="E56:F56"/>
    <mergeCell ref="G56:H56"/>
    <mergeCell ref="I56:J56"/>
    <mergeCell ref="A53:B53"/>
    <mergeCell ref="C53:D53"/>
    <mergeCell ref="E53:F53"/>
    <mergeCell ref="G53:H53"/>
    <mergeCell ref="I53:J53"/>
    <mergeCell ref="A54:B54"/>
    <mergeCell ref="C54:D54"/>
    <mergeCell ref="E54:F54"/>
    <mergeCell ref="G54:H54"/>
    <mergeCell ref="I54:J54"/>
    <mergeCell ref="A51:B51"/>
    <mergeCell ref="C51:D51"/>
    <mergeCell ref="E51:F51"/>
    <mergeCell ref="G51:H51"/>
    <mergeCell ref="I51:J51"/>
    <mergeCell ref="A52:B52"/>
    <mergeCell ref="C52:D52"/>
    <mergeCell ref="E52:F52"/>
    <mergeCell ref="G52:H52"/>
    <mergeCell ref="I52:J52"/>
    <mergeCell ref="A47:J47"/>
    <mergeCell ref="C49:D49"/>
    <mergeCell ref="E49:F49"/>
    <mergeCell ref="G49:H49"/>
    <mergeCell ref="I49:J49"/>
    <mergeCell ref="A50:B50"/>
    <mergeCell ref="C50:D50"/>
    <mergeCell ref="E50:F50"/>
    <mergeCell ref="G50:H50"/>
    <mergeCell ref="I50:J50"/>
    <mergeCell ref="A44:B44"/>
    <mergeCell ref="C44:D44"/>
    <mergeCell ref="E44:F44"/>
    <mergeCell ref="G44:H44"/>
    <mergeCell ref="I44:J44"/>
    <mergeCell ref="A45:B45"/>
    <mergeCell ref="C45:D45"/>
    <mergeCell ref="E45:F45"/>
    <mergeCell ref="G45:H45"/>
    <mergeCell ref="I45:J45"/>
    <mergeCell ref="C42:D42"/>
    <mergeCell ref="E42:F42"/>
    <mergeCell ref="G42:H42"/>
    <mergeCell ref="I42:J42"/>
    <mergeCell ref="A43:B43"/>
    <mergeCell ref="C43:D43"/>
    <mergeCell ref="E43:F43"/>
    <mergeCell ref="G43:H43"/>
    <mergeCell ref="I43:J43"/>
    <mergeCell ref="A38:B38"/>
    <mergeCell ref="C38:D38"/>
    <mergeCell ref="E38:F38"/>
    <mergeCell ref="G38:H38"/>
    <mergeCell ref="I38:J38"/>
    <mergeCell ref="A40:J40"/>
    <mergeCell ref="C36:D36"/>
    <mergeCell ref="E36:F36"/>
    <mergeCell ref="G36:H36"/>
    <mergeCell ref="I36:J36"/>
    <mergeCell ref="A37:B37"/>
    <mergeCell ref="C37:D37"/>
    <mergeCell ref="E37:F37"/>
    <mergeCell ref="G37:H37"/>
    <mergeCell ref="I37:J37"/>
    <mergeCell ref="A32:B32"/>
    <mergeCell ref="C32:D32"/>
    <mergeCell ref="E32:F32"/>
    <mergeCell ref="G32:H32"/>
    <mergeCell ref="I32:J32"/>
    <mergeCell ref="A34:J34"/>
    <mergeCell ref="A30:B30"/>
    <mergeCell ref="C30:D30"/>
    <mergeCell ref="E30:F30"/>
    <mergeCell ref="G30:H30"/>
    <mergeCell ref="I30:J30"/>
    <mergeCell ref="A31:B31"/>
    <mergeCell ref="C31:D31"/>
    <mergeCell ref="E31:F31"/>
    <mergeCell ref="G31:H31"/>
    <mergeCell ref="I31:J31"/>
    <mergeCell ref="A28:B28"/>
    <mergeCell ref="C28:D28"/>
    <mergeCell ref="E28:F28"/>
    <mergeCell ref="G28:H28"/>
    <mergeCell ref="I28:J28"/>
    <mergeCell ref="A29:B29"/>
    <mergeCell ref="C29:D29"/>
    <mergeCell ref="E29:F29"/>
    <mergeCell ref="G29:H29"/>
    <mergeCell ref="I29:J29"/>
    <mergeCell ref="A26:B26"/>
    <mergeCell ref="C26:D26"/>
    <mergeCell ref="E26:F26"/>
    <mergeCell ref="G26:H26"/>
    <mergeCell ref="I26:J26"/>
    <mergeCell ref="A27:B27"/>
    <mergeCell ref="C27:D27"/>
    <mergeCell ref="E27:F27"/>
    <mergeCell ref="G27:H27"/>
    <mergeCell ref="I27:J27"/>
    <mergeCell ref="A24:B24"/>
    <mergeCell ref="C24:D24"/>
    <mergeCell ref="E24:F24"/>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C1:J1"/>
    <mergeCell ref="A3:J3"/>
    <mergeCell ref="A5:J5"/>
    <mergeCell ref="C7:D7"/>
    <mergeCell ref="E7:F7"/>
    <mergeCell ref="G7:H7"/>
    <mergeCell ref="I7:J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61"/>
  <sheetViews>
    <sheetView showGridLines="0" workbookViewId="0">
      <selection activeCell="A3" sqref="A3:J3"/>
    </sheetView>
  </sheetViews>
  <sheetFormatPr defaultRowHeight="13.8" x14ac:dyDescent="0.25"/>
  <cols>
    <col min="1" max="2" width="9.19921875" customWidth="1"/>
    <col min="3" max="10" width="10" customWidth="1"/>
  </cols>
  <sheetData>
    <row r="1" spans="1:10" ht="44.25" customHeight="1" x14ac:dyDescent="0.25">
      <c r="C1" s="7" t="s">
        <v>0</v>
      </c>
      <c r="D1" s="7"/>
      <c r="E1" s="7"/>
      <c r="F1" s="7"/>
      <c r="G1" s="7"/>
      <c r="H1" s="7"/>
      <c r="I1" s="7"/>
      <c r="J1" s="7"/>
    </row>
    <row r="2" spans="1:10" ht="3.75" customHeight="1" x14ac:dyDescent="0.25"/>
    <row r="3" spans="1:10" ht="15.6" x14ac:dyDescent="0.25">
      <c r="A3" s="8" t="s">
        <v>154</v>
      </c>
      <c r="B3" s="8"/>
      <c r="C3" s="8"/>
      <c r="D3" s="8"/>
      <c r="E3" s="8"/>
      <c r="F3" s="8"/>
      <c r="G3" s="8"/>
      <c r="H3" s="8"/>
      <c r="I3" s="8"/>
      <c r="J3" s="8"/>
    </row>
    <row r="4" spans="1:10" ht="3.75" customHeight="1" x14ac:dyDescent="0.25">
      <c r="A4" s="1"/>
      <c r="B4" s="1"/>
      <c r="C4" s="1"/>
      <c r="D4" s="1"/>
      <c r="E4" s="1"/>
      <c r="F4" s="1"/>
      <c r="G4" s="1"/>
      <c r="H4" s="1"/>
      <c r="I4" s="1"/>
      <c r="J4" s="1"/>
    </row>
    <row r="5" spans="1:10" ht="15" customHeight="1" x14ac:dyDescent="0.25">
      <c r="A5" s="9" t="s">
        <v>18</v>
      </c>
      <c r="B5" s="10"/>
      <c r="C5" s="10"/>
      <c r="D5" s="10"/>
      <c r="E5" s="10"/>
      <c r="F5" s="10"/>
      <c r="G5" s="10"/>
      <c r="H5" s="10"/>
      <c r="I5" s="10"/>
      <c r="J5" s="11"/>
    </row>
    <row r="6" spans="1:10" ht="3.75" customHeight="1" x14ac:dyDescent="0.25">
      <c r="A6" s="2"/>
      <c r="B6" s="2"/>
      <c r="C6" s="2"/>
      <c r="D6" s="2"/>
      <c r="E6" s="3"/>
      <c r="F6" s="3"/>
      <c r="G6" s="2"/>
      <c r="H6" s="4"/>
      <c r="I6" s="4"/>
      <c r="J6" s="4"/>
    </row>
    <row r="7" spans="1:10" x14ac:dyDescent="0.25">
      <c r="A7" s="6"/>
      <c r="B7" s="6"/>
      <c r="C7" s="13" t="s">
        <v>4</v>
      </c>
      <c r="D7" s="13"/>
      <c r="E7" s="13" t="s">
        <v>5</v>
      </c>
      <c r="F7" s="13"/>
      <c r="G7" s="13" t="s">
        <v>6</v>
      </c>
      <c r="H7" s="13"/>
      <c r="I7" s="13" t="s">
        <v>7</v>
      </c>
      <c r="J7" s="13"/>
    </row>
    <row r="8" spans="1:10" x14ac:dyDescent="0.25">
      <c r="A8" s="14" t="s">
        <v>125</v>
      </c>
      <c r="B8" s="14"/>
      <c r="C8" s="15">
        <v>8048052.3499999996</v>
      </c>
      <c r="D8" s="15"/>
      <c r="E8" s="16">
        <v>1.3272134373602007E-2</v>
      </c>
      <c r="F8" s="16"/>
      <c r="G8" s="17">
        <v>402</v>
      </c>
      <c r="H8" s="17"/>
      <c r="I8" s="16">
        <v>5.7005104934770276E-2</v>
      </c>
      <c r="J8" s="16"/>
    </row>
    <row r="9" spans="1:10" x14ac:dyDescent="0.25">
      <c r="A9" s="14" t="s">
        <v>126</v>
      </c>
      <c r="B9" s="14"/>
      <c r="C9" s="15">
        <v>20928479.48</v>
      </c>
      <c r="D9" s="15"/>
      <c r="E9" s="16">
        <v>3.4513392783004485E-2</v>
      </c>
      <c r="F9" s="16"/>
      <c r="G9" s="17">
        <v>581</v>
      </c>
      <c r="H9" s="17"/>
      <c r="I9" s="16">
        <v>8.2387975042541126E-2</v>
      </c>
      <c r="J9" s="16"/>
    </row>
    <row r="10" spans="1:10" x14ac:dyDescent="0.25">
      <c r="A10" s="14" t="s">
        <v>127</v>
      </c>
      <c r="B10" s="14"/>
      <c r="C10" s="15">
        <v>37861611.850000001</v>
      </c>
      <c r="D10" s="15"/>
      <c r="E10" s="16">
        <v>6.2438013350442745E-2</v>
      </c>
      <c r="F10" s="16"/>
      <c r="G10" s="17">
        <v>759</v>
      </c>
      <c r="H10" s="17"/>
      <c r="I10" s="16">
        <v>0.10762904140669313</v>
      </c>
      <c r="J10" s="16"/>
    </row>
    <row r="11" spans="1:10" x14ac:dyDescent="0.25">
      <c r="A11" s="14" t="s">
        <v>128</v>
      </c>
      <c r="B11" s="14"/>
      <c r="C11" s="15">
        <v>56438524.670000002</v>
      </c>
      <c r="D11" s="15"/>
      <c r="E11" s="16">
        <v>9.3073410894014857E-2</v>
      </c>
      <c r="F11" s="16"/>
      <c r="G11" s="17">
        <v>874</v>
      </c>
      <c r="H11" s="17"/>
      <c r="I11" s="16">
        <v>0.12393647192285877</v>
      </c>
      <c r="J11" s="16"/>
    </row>
    <row r="12" spans="1:10" x14ac:dyDescent="0.25">
      <c r="A12" s="14" t="s">
        <v>129</v>
      </c>
      <c r="B12" s="14"/>
      <c r="C12" s="15">
        <v>81668398.420000002</v>
      </c>
      <c r="D12" s="15"/>
      <c r="E12" s="16">
        <v>0.13468028173389129</v>
      </c>
      <c r="F12" s="16"/>
      <c r="G12" s="17">
        <v>1037</v>
      </c>
      <c r="H12" s="17"/>
      <c r="I12" s="16">
        <v>0.14705048213272831</v>
      </c>
      <c r="J12" s="16"/>
    </row>
    <row r="13" spans="1:10" x14ac:dyDescent="0.25">
      <c r="A13" s="14" t="s">
        <v>130</v>
      </c>
      <c r="B13" s="14"/>
      <c r="C13" s="15">
        <v>100253076.53</v>
      </c>
      <c r="D13" s="15"/>
      <c r="E13" s="16">
        <v>0.16532848510523987</v>
      </c>
      <c r="F13" s="16"/>
      <c r="G13" s="17">
        <v>1116</v>
      </c>
      <c r="H13" s="17"/>
      <c r="I13" s="16">
        <v>0.158252977878616</v>
      </c>
      <c r="J13" s="16"/>
    </row>
    <row r="14" spans="1:10" x14ac:dyDescent="0.25">
      <c r="A14" s="14" t="s">
        <v>131</v>
      </c>
      <c r="B14" s="14"/>
      <c r="C14" s="15">
        <v>98643733.200000003</v>
      </c>
      <c r="D14" s="15"/>
      <c r="E14" s="16">
        <v>0.1626744987741221</v>
      </c>
      <c r="F14" s="16"/>
      <c r="G14" s="17">
        <v>905</v>
      </c>
      <c r="H14" s="17"/>
      <c r="I14" s="16">
        <v>0.12833238797504254</v>
      </c>
      <c r="J14" s="16"/>
    </row>
    <row r="15" spans="1:10" x14ac:dyDescent="0.25">
      <c r="A15" s="14" t="s">
        <v>132</v>
      </c>
      <c r="B15" s="14"/>
      <c r="C15" s="15">
        <v>92395504.209999993</v>
      </c>
      <c r="D15" s="15"/>
      <c r="E15" s="16">
        <v>0.15237047350864086</v>
      </c>
      <c r="F15" s="16"/>
      <c r="G15" s="17">
        <v>698</v>
      </c>
      <c r="H15" s="17"/>
      <c r="I15" s="16">
        <v>9.897901304594442E-2</v>
      </c>
      <c r="J15" s="16"/>
    </row>
    <row r="16" spans="1:10" x14ac:dyDescent="0.25">
      <c r="A16" s="14" t="s">
        <v>133</v>
      </c>
      <c r="B16" s="14"/>
      <c r="C16" s="15">
        <v>71135555.099999994</v>
      </c>
      <c r="D16" s="15"/>
      <c r="E16" s="16">
        <v>0.11731045040083139</v>
      </c>
      <c r="F16" s="16"/>
      <c r="G16" s="17">
        <v>455</v>
      </c>
      <c r="H16" s="17"/>
      <c r="I16" s="16">
        <v>6.4520703346568356E-2</v>
      </c>
      <c r="J16" s="16"/>
    </row>
    <row r="17" spans="1:10" x14ac:dyDescent="0.25">
      <c r="A17" s="14" t="s">
        <v>134</v>
      </c>
      <c r="B17" s="14"/>
      <c r="C17" s="15">
        <v>38064654.159999996</v>
      </c>
      <c r="D17" s="15"/>
      <c r="E17" s="16">
        <v>6.2772852725816147E-2</v>
      </c>
      <c r="F17" s="16"/>
      <c r="G17" s="17">
        <v>219</v>
      </c>
      <c r="H17" s="17"/>
      <c r="I17" s="16">
        <v>3.1055019852524107E-2</v>
      </c>
      <c r="J17" s="16"/>
    </row>
    <row r="18" spans="1:10" x14ac:dyDescent="0.25">
      <c r="A18" s="14" t="s">
        <v>135</v>
      </c>
      <c r="B18" s="14"/>
      <c r="C18" s="15">
        <v>623142.28</v>
      </c>
      <c r="D18" s="15"/>
      <c r="E18" s="16">
        <v>1.0276309987015339E-3</v>
      </c>
      <c r="F18" s="16"/>
      <c r="G18" s="17">
        <v>4</v>
      </c>
      <c r="H18" s="17"/>
      <c r="I18" s="16">
        <v>5.6721497447532619E-4</v>
      </c>
      <c r="J18" s="16"/>
    </row>
    <row r="19" spans="1:10" x14ac:dyDescent="0.25">
      <c r="A19" s="14" t="s">
        <v>136</v>
      </c>
      <c r="B19" s="14"/>
      <c r="C19" s="15">
        <v>326463.92</v>
      </c>
      <c r="D19" s="15"/>
      <c r="E19" s="16">
        <v>5.3837535169274286E-4</v>
      </c>
      <c r="F19" s="16"/>
      <c r="G19" s="17">
        <v>2</v>
      </c>
      <c r="H19" s="17"/>
      <c r="I19" s="16">
        <v>2.836074872376631E-4</v>
      </c>
      <c r="J19" s="16"/>
    </row>
    <row r="20" spans="1:10" x14ac:dyDescent="0.25">
      <c r="A20" s="14" t="s">
        <v>123</v>
      </c>
      <c r="B20" s="14"/>
      <c r="C20" s="15">
        <v>0</v>
      </c>
      <c r="D20" s="15"/>
      <c r="E20" s="16">
        <v>0</v>
      </c>
      <c r="F20" s="16"/>
      <c r="G20" s="17">
        <v>0</v>
      </c>
      <c r="H20" s="17"/>
      <c r="I20" s="16">
        <v>0</v>
      </c>
      <c r="J20" s="16"/>
    </row>
    <row r="21" spans="1:10" x14ac:dyDescent="0.25">
      <c r="A21" s="19" t="s">
        <v>24</v>
      </c>
      <c r="B21" s="19"/>
      <c r="C21" s="20">
        <f>SUM(C8:D20)</f>
        <v>606387196.16999984</v>
      </c>
      <c r="D21" s="20"/>
      <c r="E21" s="23">
        <f t="shared" ref="E21" si="0">SUM(E8:F20)</f>
        <v>1</v>
      </c>
      <c r="F21" s="23"/>
      <c r="G21" s="22">
        <f t="shared" ref="G21" si="1">SUM(G8:H20)</f>
        <v>7052</v>
      </c>
      <c r="H21" s="22"/>
      <c r="I21" s="23">
        <f t="shared" ref="I21" si="2">SUM(I8:J20)</f>
        <v>1.0000000000000002</v>
      </c>
      <c r="J21" s="23"/>
    </row>
    <row r="22" spans="1:10" ht="3.75" customHeight="1" x14ac:dyDescent="0.25">
      <c r="A22" s="1"/>
      <c r="B22" s="1"/>
      <c r="C22" s="1"/>
      <c r="D22" s="1"/>
      <c r="E22" s="1"/>
      <c r="F22" s="1"/>
      <c r="G22" s="1"/>
      <c r="H22" s="1"/>
      <c r="I22" s="1"/>
      <c r="J22" s="1"/>
    </row>
    <row r="23" spans="1:10" ht="15" customHeight="1" x14ac:dyDescent="0.25">
      <c r="A23" s="9" t="s">
        <v>19</v>
      </c>
      <c r="B23" s="10"/>
      <c r="C23" s="10"/>
      <c r="D23" s="10"/>
      <c r="E23" s="10"/>
      <c r="F23" s="10"/>
      <c r="G23" s="10"/>
      <c r="H23" s="10"/>
      <c r="I23" s="10"/>
      <c r="J23" s="11"/>
    </row>
    <row r="24" spans="1:10" ht="3.75" customHeight="1" x14ac:dyDescent="0.25">
      <c r="A24" s="2"/>
      <c r="B24" s="2"/>
      <c r="C24" s="2"/>
      <c r="D24" s="2"/>
      <c r="E24" s="3"/>
      <c r="F24" s="3"/>
      <c r="G24" s="2"/>
      <c r="H24" s="4"/>
      <c r="I24" s="4"/>
      <c r="J24" s="4"/>
    </row>
    <row r="25" spans="1:10" x14ac:dyDescent="0.25">
      <c r="A25" s="6"/>
      <c r="B25" s="6"/>
      <c r="C25" s="13" t="s">
        <v>4</v>
      </c>
      <c r="D25" s="13"/>
      <c r="E25" s="13" t="s">
        <v>5</v>
      </c>
      <c r="F25" s="13"/>
      <c r="G25" s="13" t="s">
        <v>6</v>
      </c>
      <c r="H25" s="13"/>
      <c r="I25" s="13" t="s">
        <v>7</v>
      </c>
      <c r="J25" s="13"/>
    </row>
    <row r="26" spans="1:10" x14ac:dyDescent="0.25">
      <c r="A26" s="14" t="s">
        <v>137</v>
      </c>
      <c r="B26" s="14"/>
      <c r="C26" s="15">
        <v>388767.13</v>
      </c>
      <c r="D26" s="15"/>
      <c r="E26" s="16">
        <v>6.4112028165418187E-4</v>
      </c>
      <c r="F26" s="16"/>
      <c r="G26" s="17">
        <v>25</v>
      </c>
      <c r="H26" s="17"/>
      <c r="I26" s="16">
        <v>3.5450935904707886E-3</v>
      </c>
      <c r="J26" s="16"/>
    </row>
    <row r="27" spans="1:10" x14ac:dyDescent="0.25">
      <c r="A27" s="14" t="s">
        <v>138</v>
      </c>
      <c r="B27" s="14"/>
      <c r="C27" s="15">
        <v>4431510.68</v>
      </c>
      <c r="D27" s="15"/>
      <c r="E27" s="16">
        <v>7.3080545037722579E-3</v>
      </c>
      <c r="F27" s="16"/>
      <c r="G27" s="17">
        <v>220</v>
      </c>
      <c r="H27" s="17"/>
      <c r="I27" s="16">
        <v>3.1196823596142939E-2</v>
      </c>
      <c r="J27" s="16"/>
    </row>
    <row r="28" spans="1:10" x14ac:dyDescent="0.25">
      <c r="A28" s="14" t="s">
        <v>139</v>
      </c>
      <c r="B28" s="14"/>
      <c r="C28" s="15">
        <v>25824332.780000001</v>
      </c>
      <c r="D28" s="15"/>
      <c r="E28" s="16">
        <v>4.2587199965812235E-2</v>
      </c>
      <c r="F28" s="16"/>
      <c r="G28" s="17">
        <v>705</v>
      </c>
      <c r="H28" s="17"/>
      <c r="I28" s="16">
        <v>9.9971639251276237E-2</v>
      </c>
      <c r="J28" s="16"/>
    </row>
    <row r="29" spans="1:10" x14ac:dyDescent="0.25">
      <c r="A29" s="14" t="s">
        <v>140</v>
      </c>
      <c r="B29" s="14"/>
      <c r="C29" s="15">
        <v>185296734.65000001</v>
      </c>
      <c r="D29" s="15"/>
      <c r="E29" s="16">
        <v>0.30557494587674683</v>
      </c>
      <c r="F29" s="16"/>
      <c r="G29" s="17">
        <v>2367</v>
      </c>
      <c r="H29" s="17"/>
      <c r="I29" s="16">
        <v>0.33564946114577426</v>
      </c>
      <c r="J29" s="16"/>
    </row>
    <row r="30" spans="1:10" x14ac:dyDescent="0.25">
      <c r="A30" s="14" t="s">
        <v>141</v>
      </c>
      <c r="B30" s="14"/>
      <c r="C30" s="15">
        <v>148382525.37</v>
      </c>
      <c r="D30" s="15"/>
      <c r="E30" s="16">
        <v>0.24469930484548214</v>
      </c>
      <c r="F30" s="16"/>
      <c r="G30" s="17">
        <v>1467</v>
      </c>
      <c r="H30" s="17"/>
      <c r="I30" s="16">
        <v>0.20802609188882587</v>
      </c>
      <c r="J30" s="16"/>
    </row>
    <row r="31" spans="1:10" x14ac:dyDescent="0.25">
      <c r="A31" s="14" t="s">
        <v>142</v>
      </c>
      <c r="B31" s="14"/>
      <c r="C31" s="15">
        <v>17213677.059999999</v>
      </c>
      <c r="D31" s="15"/>
      <c r="E31" s="16">
        <v>2.8387269996337727E-2</v>
      </c>
      <c r="F31" s="16"/>
      <c r="G31" s="17">
        <v>302</v>
      </c>
      <c r="H31" s="17"/>
      <c r="I31" s="16">
        <v>4.2824730572887125E-2</v>
      </c>
      <c r="J31" s="16"/>
    </row>
    <row r="32" spans="1:10" x14ac:dyDescent="0.25">
      <c r="A32" s="14" t="s">
        <v>143</v>
      </c>
      <c r="B32" s="14"/>
      <c r="C32" s="15">
        <v>31576079.940000001</v>
      </c>
      <c r="D32" s="15"/>
      <c r="E32" s="16">
        <v>5.2072471416674974E-2</v>
      </c>
      <c r="F32" s="16"/>
      <c r="G32" s="17">
        <v>476</v>
      </c>
      <c r="H32" s="17"/>
      <c r="I32" s="16">
        <v>6.7498581962563808E-2</v>
      </c>
      <c r="J32" s="16"/>
    </row>
    <row r="33" spans="1:10" x14ac:dyDescent="0.25">
      <c r="A33" s="14" t="s">
        <v>144</v>
      </c>
      <c r="B33" s="14"/>
      <c r="C33" s="15">
        <v>43244159.759999998</v>
      </c>
      <c r="D33" s="15"/>
      <c r="E33" s="16">
        <v>7.131443413240629E-2</v>
      </c>
      <c r="F33" s="16"/>
      <c r="G33" s="17">
        <v>485</v>
      </c>
      <c r="H33" s="17"/>
      <c r="I33" s="16">
        <v>6.8774815655133298E-2</v>
      </c>
      <c r="J33" s="16"/>
    </row>
    <row r="34" spans="1:10" x14ac:dyDescent="0.25">
      <c r="A34" s="14" t="s">
        <v>145</v>
      </c>
      <c r="B34" s="14"/>
      <c r="C34" s="15">
        <v>101804298.64</v>
      </c>
      <c r="D34" s="15"/>
      <c r="E34" s="16">
        <v>0.16788662307351768</v>
      </c>
      <c r="F34" s="16"/>
      <c r="G34" s="17">
        <v>697</v>
      </c>
      <c r="H34" s="17"/>
      <c r="I34" s="16">
        <v>9.8837209302325577E-2</v>
      </c>
      <c r="J34" s="16"/>
    </row>
    <row r="35" spans="1:10" x14ac:dyDescent="0.25">
      <c r="A35" s="14" t="s">
        <v>146</v>
      </c>
      <c r="B35" s="14"/>
      <c r="C35" s="15">
        <v>9908095.4199999999</v>
      </c>
      <c r="D35" s="15"/>
      <c r="E35" s="16">
        <v>1.6339552488212956E-2</v>
      </c>
      <c r="F35" s="16"/>
      <c r="G35" s="17">
        <v>73</v>
      </c>
      <c r="H35" s="17"/>
      <c r="I35" s="16">
        <v>1.0351673284174702E-2</v>
      </c>
      <c r="J35" s="16"/>
    </row>
    <row r="36" spans="1:10" x14ac:dyDescent="0.25">
      <c r="A36" s="14" t="s">
        <v>147</v>
      </c>
      <c r="B36" s="14"/>
      <c r="C36" s="15">
        <v>17598020.66</v>
      </c>
      <c r="D36" s="15"/>
      <c r="E36" s="16">
        <v>2.9021095384518004E-2</v>
      </c>
      <c r="F36" s="16"/>
      <c r="G36" s="17">
        <v>127</v>
      </c>
      <c r="H36" s="17"/>
      <c r="I36" s="16">
        <v>1.8009075439591606E-2</v>
      </c>
      <c r="J36" s="16"/>
    </row>
    <row r="37" spans="1:10" x14ac:dyDescent="0.25">
      <c r="A37" s="14" t="s">
        <v>150</v>
      </c>
      <c r="B37" s="14"/>
      <c r="C37" s="15">
        <v>20452274.010000002</v>
      </c>
      <c r="D37" s="15"/>
      <c r="E37" s="16">
        <v>3.3728076943541255E-2</v>
      </c>
      <c r="F37" s="16"/>
      <c r="G37" s="17">
        <v>107</v>
      </c>
      <c r="H37" s="17"/>
      <c r="I37" s="16">
        <v>1.5173000567214974E-2</v>
      </c>
      <c r="J37" s="16"/>
    </row>
    <row r="38" spans="1:10" x14ac:dyDescent="0.25">
      <c r="A38" s="14" t="s">
        <v>151</v>
      </c>
      <c r="B38" s="14"/>
      <c r="C38" s="15">
        <v>266720.07</v>
      </c>
      <c r="D38" s="15"/>
      <c r="E38" s="16">
        <v>4.398510913235466E-4</v>
      </c>
      <c r="F38" s="16"/>
      <c r="G38" s="17">
        <v>1</v>
      </c>
      <c r="H38" s="17"/>
      <c r="I38" s="16">
        <v>1.4180374361883155E-4</v>
      </c>
      <c r="J38" s="16"/>
    </row>
    <row r="39" spans="1:10" x14ac:dyDescent="0.25">
      <c r="A39" s="19" t="s">
        <v>24</v>
      </c>
      <c r="B39" s="19"/>
      <c r="C39" s="20">
        <v>606387196.16999996</v>
      </c>
      <c r="D39" s="20"/>
      <c r="E39" s="23">
        <v>1</v>
      </c>
      <c r="F39" s="23"/>
      <c r="G39" s="22">
        <v>7052</v>
      </c>
      <c r="H39" s="22"/>
      <c r="I39" s="23">
        <v>1</v>
      </c>
      <c r="J39" s="23"/>
    </row>
    <row r="40" spans="1:10" ht="3.75" customHeight="1" x14ac:dyDescent="0.25">
      <c r="A40" s="5"/>
      <c r="B40" s="5"/>
      <c r="C40" s="5"/>
      <c r="D40" s="5"/>
      <c r="E40" s="5"/>
      <c r="F40" s="5"/>
      <c r="G40" s="5"/>
      <c r="H40" s="5"/>
      <c r="I40" s="5"/>
      <c r="J40" s="5"/>
    </row>
    <row r="41" spans="1:10" ht="15" customHeight="1" x14ac:dyDescent="0.25">
      <c r="A41" s="9" t="s">
        <v>20</v>
      </c>
      <c r="B41" s="10"/>
      <c r="C41" s="10"/>
      <c r="D41" s="10"/>
      <c r="E41" s="10"/>
      <c r="F41" s="10"/>
      <c r="G41" s="10"/>
      <c r="H41" s="10"/>
      <c r="I41" s="10"/>
      <c r="J41" s="11"/>
    </row>
    <row r="42" spans="1:10" ht="3.75" customHeight="1" x14ac:dyDescent="0.25">
      <c r="A42" s="2"/>
      <c r="B42" s="2"/>
      <c r="C42" s="2"/>
      <c r="D42" s="2"/>
      <c r="E42" s="3"/>
      <c r="F42" s="3"/>
      <c r="G42" s="2"/>
      <c r="H42" s="4"/>
      <c r="I42" s="4"/>
      <c r="J42" s="4"/>
    </row>
    <row r="43" spans="1:10" x14ac:dyDescent="0.25">
      <c r="A43" s="6"/>
      <c r="B43" s="6"/>
      <c r="C43" s="13" t="s">
        <v>4</v>
      </c>
      <c r="D43" s="13"/>
      <c r="E43" s="13" t="s">
        <v>5</v>
      </c>
      <c r="F43" s="13"/>
      <c r="G43" s="13" t="s">
        <v>6</v>
      </c>
      <c r="H43" s="13"/>
      <c r="I43" s="13" t="s">
        <v>7</v>
      </c>
      <c r="J43" s="13"/>
    </row>
    <row r="44" spans="1:10" x14ac:dyDescent="0.25">
      <c r="A44" s="28" t="s">
        <v>37</v>
      </c>
      <c r="B44" s="28"/>
      <c r="C44" s="29">
        <v>230856.53</v>
      </c>
      <c r="D44" s="29"/>
      <c r="E44" s="30">
        <v>3.8070812091368705E-4</v>
      </c>
      <c r="F44" s="30"/>
      <c r="G44" s="31">
        <v>70</v>
      </c>
      <c r="H44" s="31"/>
      <c r="I44" s="30">
        <v>9.9262620533182074E-3</v>
      </c>
      <c r="J44" s="30"/>
    </row>
    <row r="45" spans="1:10" x14ac:dyDescent="0.25">
      <c r="A45" s="28" t="s">
        <v>38</v>
      </c>
      <c r="B45" s="28"/>
      <c r="C45" s="29">
        <v>3534398.1</v>
      </c>
      <c r="D45" s="29"/>
      <c r="E45" s="30">
        <v>5.8286159772561151E-3</v>
      </c>
      <c r="F45" s="30"/>
      <c r="G45" s="31">
        <v>237</v>
      </c>
      <c r="H45" s="31"/>
      <c r="I45" s="30">
        <v>3.3607487237663075E-2</v>
      </c>
      <c r="J45" s="30"/>
    </row>
    <row r="46" spans="1:10" x14ac:dyDescent="0.25">
      <c r="A46" s="28" t="s">
        <v>39</v>
      </c>
      <c r="B46" s="28"/>
      <c r="C46" s="29">
        <v>9378326.6899999995</v>
      </c>
      <c r="D46" s="29"/>
      <c r="E46" s="30">
        <v>1.5465904869420753E-2</v>
      </c>
      <c r="F46" s="30"/>
      <c r="G46" s="31">
        <v>359</v>
      </c>
      <c r="H46" s="31"/>
      <c r="I46" s="30">
        <v>5.0907543959160521E-2</v>
      </c>
      <c r="J46" s="30"/>
    </row>
    <row r="47" spans="1:10" x14ac:dyDescent="0.25">
      <c r="A47" s="28" t="s">
        <v>40</v>
      </c>
      <c r="B47" s="28"/>
      <c r="C47" s="29">
        <v>12607986.640000001</v>
      </c>
      <c r="D47" s="29"/>
      <c r="E47" s="30">
        <v>2.0791973708602789E-2</v>
      </c>
      <c r="F47" s="30"/>
      <c r="G47" s="31">
        <v>365</v>
      </c>
      <c r="H47" s="31"/>
      <c r="I47" s="30">
        <v>5.175836642087351E-2</v>
      </c>
      <c r="J47" s="30"/>
    </row>
    <row r="48" spans="1:10" x14ac:dyDescent="0.25">
      <c r="A48" s="28" t="s">
        <v>41</v>
      </c>
      <c r="B48" s="28"/>
      <c r="C48" s="29">
        <v>23974227.690000001</v>
      </c>
      <c r="D48" s="29"/>
      <c r="E48" s="30">
        <v>3.9536170686689194E-2</v>
      </c>
      <c r="F48" s="30"/>
      <c r="G48" s="31">
        <v>551</v>
      </c>
      <c r="H48" s="31"/>
      <c r="I48" s="30">
        <v>7.8133862733976184E-2</v>
      </c>
      <c r="J48" s="30"/>
    </row>
    <row r="49" spans="1:10" x14ac:dyDescent="0.25">
      <c r="A49" s="28" t="s">
        <v>42</v>
      </c>
      <c r="B49" s="28"/>
      <c r="C49" s="29">
        <v>24933546.25</v>
      </c>
      <c r="D49" s="29"/>
      <c r="E49" s="30">
        <v>4.1118193800071444E-2</v>
      </c>
      <c r="F49" s="30"/>
      <c r="G49" s="31">
        <v>452</v>
      </c>
      <c r="H49" s="31"/>
      <c r="I49" s="30">
        <v>6.4095292115711855E-2</v>
      </c>
      <c r="J49" s="30"/>
    </row>
    <row r="50" spans="1:10" x14ac:dyDescent="0.25">
      <c r="A50" s="28" t="s">
        <v>43</v>
      </c>
      <c r="B50" s="28"/>
      <c r="C50" s="29">
        <v>33931241.75</v>
      </c>
      <c r="D50" s="29"/>
      <c r="E50" s="30">
        <v>5.5956395458731642E-2</v>
      </c>
      <c r="F50" s="30"/>
      <c r="G50" s="31">
        <v>534</v>
      </c>
      <c r="H50" s="31"/>
      <c r="I50" s="30">
        <v>7.5723199092456048E-2</v>
      </c>
      <c r="J50" s="30"/>
    </row>
    <row r="51" spans="1:10" x14ac:dyDescent="0.25">
      <c r="A51" s="28" t="s">
        <v>44</v>
      </c>
      <c r="B51" s="28"/>
      <c r="C51" s="29">
        <v>59119721.979999997</v>
      </c>
      <c r="D51" s="29"/>
      <c r="E51" s="30">
        <v>9.7495003775485145E-2</v>
      </c>
      <c r="F51" s="30"/>
      <c r="G51" s="31">
        <v>782</v>
      </c>
      <c r="H51" s="31"/>
      <c r="I51" s="30">
        <v>0.11089052750992626</v>
      </c>
      <c r="J51" s="30"/>
    </row>
    <row r="52" spans="1:10" x14ac:dyDescent="0.25">
      <c r="A52" s="28" t="s">
        <v>45</v>
      </c>
      <c r="B52" s="28"/>
      <c r="C52" s="29">
        <v>55355810.619999997</v>
      </c>
      <c r="D52" s="29"/>
      <c r="E52" s="30">
        <v>9.1287894879101397E-2</v>
      </c>
      <c r="F52" s="30"/>
      <c r="G52" s="31">
        <v>627</v>
      </c>
      <c r="H52" s="31"/>
      <c r="I52" s="30">
        <v>8.8910947249007374E-2</v>
      </c>
      <c r="J52" s="30"/>
    </row>
    <row r="53" spans="1:10" x14ac:dyDescent="0.25">
      <c r="A53" s="28" t="s">
        <v>46</v>
      </c>
      <c r="B53" s="28"/>
      <c r="C53" s="29">
        <v>86361715.950000003</v>
      </c>
      <c r="D53" s="29"/>
      <c r="E53" s="30">
        <v>0.14242008488218244</v>
      </c>
      <c r="F53" s="30"/>
      <c r="G53" s="31">
        <v>846</v>
      </c>
      <c r="H53" s="31"/>
      <c r="I53" s="30">
        <v>0.11996596710153148</v>
      </c>
      <c r="J53" s="30"/>
    </row>
    <row r="54" spans="1:10" x14ac:dyDescent="0.25">
      <c r="A54" s="28" t="s">
        <v>47</v>
      </c>
      <c r="B54" s="28"/>
      <c r="C54" s="29">
        <v>75626124.219999999</v>
      </c>
      <c r="D54" s="29"/>
      <c r="E54" s="30">
        <v>0.12471589884757114</v>
      </c>
      <c r="F54" s="30"/>
      <c r="G54" s="31">
        <v>680</v>
      </c>
      <c r="H54" s="31"/>
      <c r="I54" s="30">
        <v>9.6426545660805441E-2</v>
      </c>
      <c r="J54" s="30"/>
    </row>
    <row r="55" spans="1:10" x14ac:dyDescent="0.25">
      <c r="A55" s="28" t="s">
        <v>48</v>
      </c>
      <c r="B55" s="28"/>
      <c r="C55" s="29">
        <v>75514679.379999995</v>
      </c>
      <c r="D55" s="29"/>
      <c r="E55" s="30">
        <v>0.1245321138984431</v>
      </c>
      <c r="F55" s="30"/>
      <c r="G55" s="31">
        <v>564</v>
      </c>
      <c r="H55" s="31"/>
      <c r="I55" s="30">
        <v>7.997731140102099E-2</v>
      </c>
      <c r="J55" s="30"/>
    </row>
    <row r="56" spans="1:10" x14ac:dyDescent="0.25">
      <c r="A56" s="28" t="s">
        <v>49</v>
      </c>
      <c r="B56" s="28"/>
      <c r="C56" s="29">
        <v>108426876.02</v>
      </c>
      <c r="D56" s="29"/>
      <c r="E56" s="30">
        <v>0.17880799051304944</v>
      </c>
      <c r="F56" s="30"/>
      <c r="G56" s="31">
        <v>740</v>
      </c>
      <c r="H56" s="31"/>
      <c r="I56" s="30">
        <v>0.10493477027793534</v>
      </c>
      <c r="J56" s="30"/>
    </row>
    <row r="57" spans="1:10" x14ac:dyDescent="0.25">
      <c r="A57" s="28" t="s">
        <v>50</v>
      </c>
      <c r="B57" s="28"/>
      <c r="C57" s="29">
        <v>37021625.689999998</v>
      </c>
      <c r="D57" s="29"/>
      <c r="E57" s="30">
        <v>6.1052782650808192E-2</v>
      </c>
      <c r="F57" s="30"/>
      <c r="G57" s="31">
        <v>241</v>
      </c>
      <c r="H57" s="31"/>
      <c r="I57" s="30">
        <v>3.4174702212138398E-2</v>
      </c>
      <c r="J57" s="30"/>
    </row>
    <row r="58" spans="1:10" x14ac:dyDescent="0.25">
      <c r="A58" s="28" t="s">
        <v>51</v>
      </c>
      <c r="B58" s="28"/>
      <c r="C58" s="29">
        <v>370058.66</v>
      </c>
      <c r="D58" s="29"/>
      <c r="E58" s="30">
        <v>6.10267931673568E-4</v>
      </c>
      <c r="F58" s="30"/>
      <c r="G58" s="31">
        <v>4</v>
      </c>
      <c r="H58" s="31"/>
      <c r="I58" s="30">
        <v>5.6721497447532619E-4</v>
      </c>
      <c r="J58" s="30"/>
    </row>
    <row r="59" spans="1:10" x14ac:dyDescent="0.25">
      <c r="A59" s="24" t="s">
        <v>24</v>
      </c>
      <c r="B59" s="24"/>
      <c r="C59" s="25">
        <f>SUM(C44:D58)</f>
        <v>606387196.16999996</v>
      </c>
      <c r="D59" s="25"/>
      <c r="E59" s="26">
        <f t="shared" ref="E59" si="3">SUM(E44:F58)</f>
        <v>0.99999999999999989</v>
      </c>
      <c r="F59" s="26"/>
      <c r="G59" s="27">
        <f t="shared" ref="G59" si="4">SUM(G44:H58)</f>
        <v>7052</v>
      </c>
      <c r="H59" s="27"/>
      <c r="I59" s="26">
        <f t="shared" ref="I59" si="5">SUM(I44:J58)</f>
        <v>1</v>
      </c>
      <c r="J59" s="26"/>
    </row>
    <row r="60" spans="1:10" ht="3.75" customHeight="1" x14ac:dyDescent="0.25">
      <c r="A60" s="5"/>
      <c r="B60" s="5"/>
      <c r="C60" s="5"/>
      <c r="D60" s="5"/>
      <c r="E60" s="5"/>
      <c r="F60" s="5"/>
      <c r="G60" s="5"/>
      <c r="H60" s="5"/>
      <c r="I60" s="5"/>
      <c r="J60" s="5"/>
    </row>
    <row r="61" spans="1:10" x14ac:dyDescent="0.25">
      <c r="A61" s="12" t="s">
        <v>1</v>
      </c>
      <c r="B61" s="12"/>
      <c r="C61" s="12"/>
      <c r="D61" s="12"/>
      <c r="E61" s="12"/>
      <c r="F61" s="12"/>
      <c r="G61" s="12"/>
      <c r="H61" s="12"/>
      <c r="I61" s="12"/>
      <c r="J61" s="12"/>
    </row>
  </sheetData>
  <mergeCells count="238">
    <mergeCell ref="A59:B59"/>
    <mergeCell ref="C59:D59"/>
    <mergeCell ref="E59:F59"/>
    <mergeCell ref="G59:H59"/>
    <mergeCell ref="I59:J59"/>
    <mergeCell ref="A61:J61"/>
    <mergeCell ref="A57:B57"/>
    <mergeCell ref="C57:D57"/>
    <mergeCell ref="E57:F57"/>
    <mergeCell ref="G57:H57"/>
    <mergeCell ref="I57:J57"/>
    <mergeCell ref="A58:B58"/>
    <mergeCell ref="C58:D58"/>
    <mergeCell ref="E58:F58"/>
    <mergeCell ref="G58:H58"/>
    <mergeCell ref="I58:J58"/>
    <mergeCell ref="A55:B55"/>
    <mergeCell ref="C55:D55"/>
    <mergeCell ref="E55:F55"/>
    <mergeCell ref="G55:H55"/>
    <mergeCell ref="I55:J55"/>
    <mergeCell ref="A56:B56"/>
    <mergeCell ref="C56:D56"/>
    <mergeCell ref="E56:F56"/>
    <mergeCell ref="G56:H56"/>
    <mergeCell ref="I56:J56"/>
    <mergeCell ref="A53:B53"/>
    <mergeCell ref="C53:D53"/>
    <mergeCell ref="E53:F53"/>
    <mergeCell ref="G53:H53"/>
    <mergeCell ref="I53:J53"/>
    <mergeCell ref="A54:B54"/>
    <mergeCell ref="C54:D54"/>
    <mergeCell ref="E54:F54"/>
    <mergeCell ref="G54:H54"/>
    <mergeCell ref="I54:J54"/>
    <mergeCell ref="A51:B51"/>
    <mergeCell ref="C51:D51"/>
    <mergeCell ref="E51:F51"/>
    <mergeCell ref="G51:H51"/>
    <mergeCell ref="I51:J51"/>
    <mergeCell ref="A52:B52"/>
    <mergeCell ref="C52:D52"/>
    <mergeCell ref="E52:F52"/>
    <mergeCell ref="G52:H52"/>
    <mergeCell ref="I52:J52"/>
    <mergeCell ref="A49:B49"/>
    <mergeCell ref="C49:D49"/>
    <mergeCell ref="E49:F49"/>
    <mergeCell ref="G49:H49"/>
    <mergeCell ref="I49:J49"/>
    <mergeCell ref="A50:B50"/>
    <mergeCell ref="C50:D50"/>
    <mergeCell ref="E50:F50"/>
    <mergeCell ref="G50:H50"/>
    <mergeCell ref="I50:J50"/>
    <mergeCell ref="A47:B47"/>
    <mergeCell ref="C47:D47"/>
    <mergeCell ref="E47:F47"/>
    <mergeCell ref="G47:H47"/>
    <mergeCell ref="I47:J47"/>
    <mergeCell ref="A48:B48"/>
    <mergeCell ref="C48:D48"/>
    <mergeCell ref="E48:F48"/>
    <mergeCell ref="G48:H48"/>
    <mergeCell ref="I48:J48"/>
    <mergeCell ref="A45:B45"/>
    <mergeCell ref="C45:D45"/>
    <mergeCell ref="E45:F45"/>
    <mergeCell ref="G45:H45"/>
    <mergeCell ref="I45:J45"/>
    <mergeCell ref="A46:B46"/>
    <mergeCell ref="C46:D46"/>
    <mergeCell ref="E46:F46"/>
    <mergeCell ref="G46:H46"/>
    <mergeCell ref="I46:J46"/>
    <mergeCell ref="C43:D43"/>
    <mergeCell ref="E43:F43"/>
    <mergeCell ref="G43:H43"/>
    <mergeCell ref="I43:J43"/>
    <mergeCell ref="A44:B44"/>
    <mergeCell ref="C44:D44"/>
    <mergeCell ref="E44:F44"/>
    <mergeCell ref="G44:H44"/>
    <mergeCell ref="I44:J44"/>
    <mergeCell ref="A39:B39"/>
    <mergeCell ref="C39:D39"/>
    <mergeCell ref="E39:F39"/>
    <mergeCell ref="G39:H39"/>
    <mergeCell ref="I39:J39"/>
    <mergeCell ref="A41:J41"/>
    <mergeCell ref="A37:B37"/>
    <mergeCell ref="C37:D37"/>
    <mergeCell ref="E37:F37"/>
    <mergeCell ref="G37:H37"/>
    <mergeCell ref="I37:J37"/>
    <mergeCell ref="A38:B38"/>
    <mergeCell ref="C38:D38"/>
    <mergeCell ref="E38:F38"/>
    <mergeCell ref="G38:H38"/>
    <mergeCell ref="I38:J38"/>
    <mergeCell ref="A35:B35"/>
    <mergeCell ref="C35:D35"/>
    <mergeCell ref="E35:F35"/>
    <mergeCell ref="G35:H35"/>
    <mergeCell ref="I35:J35"/>
    <mergeCell ref="A36:B36"/>
    <mergeCell ref="C36:D36"/>
    <mergeCell ref="E36:F36"/>
    <mergeCell ref="G36:H36"/>
    <mergeCell ref="I36:J36"/>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3:J23"/>
    <mergeCell ref="C25:D25"/>
    <mergeCell ref="E25:F25"/>
    <mergeCell ref="G25:H25"/>
    <mergeCell ref="I25:J25"/>
    <mergeCell ref="A26:B26"/>
    <mergeCell ref="C26:D26"/>
    <mergeCell ref="E26:F26"/>
    <mergeCell ref="G26:H26"/>
    <mergeCell ref="I26:J26"/>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C1:J1"/>
    <mergeCell ref="A3:J3"/>
    <mergeCell ref="A5:J5"/>
    <mergeCell ref="C7:D7"/>
    <mergeCell ref="E7:F7"/>
    <mergeCell ref="G7:H7"/>
    <mergeCell ref="I7:J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25"/>
  <sheetViews>
    <sheetView showGridLines="0" workbookViewId="0">
      <selection activeCell="A3" sqref="A3:J3"/>
    </sheetView>
  </sheetViews>
  <sheetFormatPr defaultRowHeight="13.8" x14ac:dyDescent="0.25"/>
  <cols>
    <col min="1" max="2" width="9.19921875" customWidth="1"/>
    <col min="3" max="10" width="10" customWidth="1"/>
  </cols>
  <sheetData>
    <row r="1" spans="1:10" ht="44.25" customHeight="1" x14ac:dyDescent="0.25">
      <c r="C1" s="7" t="s">
        <v>0</v>
      </c>
      <c r="D1" s="7"/>
      <c r="E1" s="7"/>
      <c r="F1" s="7"/>
      <c r="G1" s="7"/>
      <c r="H1" s="7"/>
      <c r="I1" s="7"/>
      <c r="J1" s="7"/>
    </row>
    <row r="2" spans="1:10" ht="3.75" customHeight="1" x14ac:dyDescent="0.25"/>
    <row r="3" spans="1:10" ht="15.6" x14ac:dyDescent="0.25">
      <c r="A3" s="8" t="s">
        <v>154</v>
      </c>
      <c r="B3" s="8"/>
      <c r="C3" s="8"/>
      <c r="D3" s="8"/>
      <c r="E3" s="8"/>
      <c r="F3" s="8"/>
      <c r="G3" s="8"/>
      <c r="H3" s="8"/>
      <c r="I3" s="8"/>
      <c r="J3" s="8"/>
    </row>
    <row r="4" spans="1:10" ht="3.75" customHeight="1" x14ac:dyDescent="0.25">
      <c r="A4" s="1"/>
      <c r="B4" s="1"/>
      <c r="C4" s="1"/>
      <c r="D4" s="1"/>
      <c r="E4" s="1"/>
      <c r="F4" s="1"/>
      <c r="G4" s="1"/>
      <c r="H4" s="1"/>
      <c r="I4" s="1"/>
      <c r="J4" s="1"/>
    </row>
    <row r="5" spans="1:10" ht="15" customHeight="1" x14ac:dyDescent="0.25">
      <c r="A5" s="9" t="s">
        <v>21</v>
      </c>
      <c r="B5" s="10"/>
      <c r="C5" s="10"/>
      <c r="D5" s="10"/>
      <c r="E5" s="10"/>
      <c r="F5" s="10"/>
      <c r="G5" s="10"/>
      <c r="H5" s="10"/>
      <c r="I5" s="10"/>
      <c r="J5" s="11"/>
    </row>
    <row r="6" spans="1:10" ht="3.75" customHeight="1" x14ac:dyDescent="0.25">
      <c r="A6" s="2"/>
      <c r="B6" s="2"/>
      <c r="C6" s="2"/>
      <c r="D6" s="2"/>
      <c r="E6" s="3"/>
      <c r="F6" s="3"/>
      <c r="G6" s="2"/>
      <c r="H6" s="4"/>
      <c r="I6" s="4"/>
      <c r="J6" s="4"/>
    </row>
    <row r="7" spans="1:10" x14ac:dyDescent="0.25">
      <c r="A7" s="6"/>
      <c r="B7" s="6"/>
      <c r="C7" s="13" t="s">
        <v>4</v>
      </c>
      <c r="D7" s="13"/>
      <c r="E7" s="13" t="s">
        <v>5</v>
      </c>
      <c r="F7" s="13"/>
      <c r="G7" s="13" t="s">
        <v>6</v>
      </c>
      <c r="H7" s="13"/>
      <c r="I7" s="13" t="s">
        <v>7</v>
      </c>
      <c r="J7" s="13"/>
    </row>
    <row r="8" spans="1:10" x14ac:dyDescent="0.25">
      <c r="A8" s="28" t="s">
        <v>37</v>
      </c>
      <c r="B8" s="28"/>
      <c r="C8" s="29">
        <v>42632526.130000003</v>
      </c>
      <c r="D8" s="29"/>
      <c r="E8" s="30">
        <v>7.0305782178896839E-2</v>
      </c>
      <c r="F8" s="30"/>
      <c r="G8" s="31">
        <v>791</v>
      </c>
      <c r="H8" s="31"/>
      <c r="I8" s="30">
        <v>0.11216676120249575</v>
      </c>
      <c r="J8" s="30"/>
    </row>
    <row r="9" spans="1:10" x14ac:dyDescent="0.25">
      <c r="A9" s="28" t="s">
        <v>38</v>
      </c>
      <c r="B9" s="28"/>
      <c r="C9" s="29">
        <v>52041914.560000002</v>
      </c>
      <c r="D9" s="29"/>
      <c r="E9" s="30">
        <v>8.5822911315907982E-2</v>
      </c>
      <c r="F9" s="30"/>
      <c r="G9" s="31">
        <v>923</v>
      </c>
      <c r="H9" s="31"/>
      <c r="I9" s="30">
        <v>0.13088485536018152</v>
      </c>
      <c r="J9" s="30"/>
    </row>
    <row r="10" spans="1:10" x14ac:dyDescent="0.25">
      <c r="A10" s="28" t="s">
        <v>39</v>
      </c>
      <c r="B10" s="28"/>
      <c r="C10" s="29">
        <v>31484515.09</v>
      </c>
      <c r="D10" s="29"/>
      <c r="E10" s="30">
        <v>5.1921470784441419E-2</v>
      </c>
      <c r="F10" s="30"/>
      <c r="G10" s="31">
        <v>585</v>
      </c>
      <c r="H10" s="31"/>
      <c r="I10" s="30">
        <v>8.2955190017016456E-2</v>
      </c>
      <c r="J10" s="30"/>
    </row>
    <row r="11" spans="1:10" x14ac:dyDescent="0.25">
      <c r="A11" s="28" t="s">
        <v>40</v>
      </c>
      <c r="B11" s="28"/>
      <c r="C11" s="29">
        <v>17298612.32</v>
      </c>
      <c r="D11" s="29"/>
      <c r="E11" s="30">
        <v>2.8527337696540603E-2</v>
      </c>
      <c r="F11" s="30"/>
      <c r="G11" s="31">
        <v>389</v>
      </c>
      <c r="H11" s="31"/>
      <c r="I11" s="30">
        <v>5.516165626772547E-2</v>
      </c>
      <c r="J11" s="30"/>
    </row>
    <row r="12" spans="1:10" x14ac:dyDescent="0.25">
      <c r="A12" s="28" t="s">
        <v>41</v>
      </c>
      <c r="B12" s="28"/>
      <c r="C12" s="29">
        <v>30527496.039999999</v>
      </c>
      <c r="D12" s="29"/>
      <c r="E12" s="30">
        <v>5.0343239819070407E-2</v>
      </c>
      <c r="F12" s="30"/>
      <c r="G12" s="31">
        <v>500</v>
      </c>
      <c r="H12" s="31"/>
      <c r="I12" s="30">
        <v>7.0901871809415762E-2</v>
      </c>
      <c r="J12" s="30"/>
    </row>
    <row r="13" spans="1:10" x14ac:dyDescent="0.25">
      <c r="A13" s="28" t="s">
        <v>42</v>
      </c>
      <c r="B13" s="28"/>
      <c r="C13" s="29">
        <v>22122186.350000001</v>
      </c>
      <c r="D13" s="29"/>
      <c r="E13" s="30">
        <v>3.6481948315739289E-2</v>
      </c>
      <c r="F13" s="30"/>
      <c r="G13" s="31">
        <v>321</v>
      </c>
      <c r="H13" s="31"/>
      <c r="I13" s="30">
        <v>4.5519001701644926E-2</v>
      </c>
      <c r="J13" s="30"/>
    </row>
    <row r="14" spans="1:10" x14ac:dyDescent="0.25">
      <c r="A14" s="28" t="s">
        <v>43</v>
      </c>
      <c r="B14" s="28"/>
      <c r="C14" s="29">
        <v>29107456.09</v>
      </c>
      <c r="D14" s="29"/>
      <c r="E14" s="30">
        <v>4.800143583810064E-2</v>
      </c>
      <c r="F14" s="30"/>
      <c r="G14" s="31">
        <v>374</v>
      </c>
      <c r="H14" s="31"/>
      <c r="I14" s="30">
        <v>5.3034600113442992E-2</v>
      </c>
      <c r="J14" s="30"/>
    </row>
    <row r="15" spans="1:10" x14ac:dyDescent="0.25">
      <c r="A15" s="28" t="s">
        <v>44</v>
      </c>
      <c r="B15" s="28"/>
      <c r="C15" s="29">
        <v>39627076.280000001</v>
      </c>
      <c r="D15" s="29"/>
      <c r="E15" s="30">
        <v>6.5349460757562886E-2</v>
      </c>
      <c r="F15" s="30"/>
      <c r="G15" s="31">
        <v>471</v>
      </c>
      <c r="H15" s="31"/>
      <c r="I15" s="30">
        <v>6.6789563244469649E-2</v>
      </c>
      <c r="J15" s="30"/>
    </row>
    <row r="16" spans="1:10" x14ac:dyDescent="0.25">
      <c r="A16" s="28" t="s">
        <v>45</v>
      </c>
      <c r="B16" s="28"/>
      <c r="C16" s="29">
        <v>46054783.649999999</v>
      </c>
      <c r="D16" s="29"/>
      <c r="E16" s="30">
        <v>7.594946585430308E-2</v>
      </c>
      <c r="F16" s="30"/>
      <c r="G16" s="31">
        <v>498</v>
      </c>
      <c r="H16" s="31"/>
      <c r="I16" s="30">
        <v>7.0618264322178104E-2</v>
      </c>
      <c r="J16" s="30"/>
    </row>
    <row r="17" spans="1:10" x14ac:dyDescent="0.25">
      <c r="A17" s="28" t="s">
        <v>46</v>
      </c>
      <c r="B17" s="28"/>
      <c r="C17" s="29">
        <v>74325725.920000002</v>
      </c>
      <c r="D17" s="29"/>
      <c r="E17" s="30">
        <v>0.12257139726803017</v>
      </c>
      <c r="F17" s="30"/>
      <c r="G17" s="31">
        <v>652</v>
      </c>
      <c r="H17" s="31"/>
      <c r="I17" s="30">
        <v>9.2456040839478157E-2</v>
      </c>
      <c r="J17" s="30"/>
    </row>
    <row r="18" spans="1:10" x14ac:dyDescent="0.25">
      <c r="A18" s="28" t="s">
        <v>47</v>
      </c>
      <c r="B18" s="28"/>
      <c r="C18" s="29">
        <v>48780732.990000002</v>
      </c>
      <c r="D18" s="29"/>
      <c r="E18" s="30">
        <v>8.0444859815813757E-2</v>
      </c>
      <c r="F18" s="30"/>
      <c r="G18" s="31">
        <v>433</v>
      </c>
      <c r="H18" s="31"/>
      <c r="I18" s="30">
        <v>6.1401020986954054E-2</v>
      </c>
      <c r="J18" s="30"/>
    </row>
    <row r="19" spans="1:10" x14ac:dyDescent="0.25">
      <c r="A19" s="28" t="s">
        <v>48</v>
      </c>
      <c r="B19" s="28"/>
      <c r="C19" s="29">
        <v>82230760.680000007</v>
      </c>
      <c r="D19" s="29"/>
      <c r="E19" s="30">
        <v>0.13560767971252927</v>
      </c>
      <c r="F19" s="30"/>
      <c r="G19" s="31">
        <v>561</v>
      </c>
      <c r="H19" s="31"/>
      <c r="I19" s="30">
        <v>7.9551900170164488E-2</v>
      </c>
      <c r="J19" s="30"/>
    </row>
    <row r="20" spans="1:10" x14ac:dyDescent="0.25">
      <c r="A20" s="28" t="s">
        <v>49</v>
      </c>
      <c r="B20" s="28"/>
      <c r="C20" s="29">
        <v>86194513.480000004</v>
      </c>
      <c r="D20" s="29"/>
      <c r="E20" s="30">
        <v>0.14214434939328019</v>
      </c>
      <c r="F20" s="30"/>
      <c r="G20" s="31">
        <v>529</v>
      </c>
      <c r="H20" s="31"/>
      <c r="I20" s="30">
        <v>7.5014180374361888E-2</v>
      </c>
      <c r="J20" s="30"/>
    </row>
    <row r="21" spans="1:10" x14ac:dyDescent="0.25">
      <c r="A21" s="28" t="s">
        <v>50</v>
      </c>
      <c r="B21" s="28"/>
      <c r="C21" s="29">
        <v>3936914.19</v>
      </c>
      <c r="D21" s="29"/>
      <c r="E21" s="30">
        <v>6.4924098247224381E-3</v>
      </c>
      <c r="F21" s="30"/>
      <c r="G21" s="31">
        <v>24</v>
      </c>
      <c r="H21" s="31"/>
      <c r="I21" s="30">
        <v>3.4032898468519569E-3</v>
      </c>
      <c r="J21" s="30"/>
    </row>
    <row r="22" spans="1:10" x14ac:dyDescent="0.25">
      <c r="A22" s="28" t="s">
        <v>51</v>
      </c>
      <c r="B22" s="28"/>
      <c r="C22" s="29">
        <v>21982.400000000001</v>
      </c>
      <c r="D22" s="29"/>
      <c r="E22" s="30">
        <v>3.6251425061153934E-5</v>
      </c>
      <c r="F22" s="30"/>
      <c r="G22" s="31">
        <v>1</v>
      </c>
      <c r="H22" s="31"/>
      <c r="I22" s="30">
        <v>1.4180374361883155E-4</v>
      </c>
      <c r="J22" s="30"/>
    </row>
    <row r="23" spans="1:10" x14ac:dyDescent="0.25">
      <c r="A23" s="24" t="s">
        <v>24</v>
      </c>
      <c r="B23" s="24"/>
      <c r="C23" s="25">
        <f>SUM(C8:D22)</f>
        <v>606387196.17000008</v>
      </c>
      <c r="D23" s="25"/>
      <c r="E23" s="26">
        <f t="shared" ref="E23" si="0">SUM(E8:F22)</f>
        <v>1.0000000000000002</v>
      </c>
      <c r="F23" s="26"/>
      <c r="G23" s="27">
        <f t="shared" ref="G23" si="1">SUM(G8:H22)</f>
        <v>7052</v>
      </c>
      <c r="H23" s="27"/>
      <c r="I23" s="26">
        <f t="shared" ref="I23" si="2">SUM(I8:J22)</f>
        <v>1</v>
      </c>
      <c r="J23" s="26"/>
    </row>
    <row r="24" spans="1:10" ht="3.75" customHeight="1" x14ac:dyDescent="0.25">
      <c r="A24" s="5"/>
      <c r="B24" s="5"/>
      <c r="C24" s="5"/>
      <c r="D24" s="5"/>
      <c r="E24" s="5"/>
      <c r="F24" s="5"/>
      <c r="G24" s="5"/>
      <c r="H24" s="5"/>
      <c r="I24" s="5"/>
      <c r="J24" s="5"/>
    </row>
    <row r="25" spans="1:10" x14ac:dyDescent="0.25">
      <c r="A25" s="12" t="s">
        <v>1</v>
      </c>
      <c r="B25" s="12"/>
      <c r="C25" s="12"/>
      <c r="D25" s="12"/>
      <c r="E25" s="12"/>
      <c r="F25" s="12"/>
      <c r="G25" s="12"/>
      <c r="H25" s="12"/>
      <c r="I25" s="12"/>
      <c r="J25" s="12"/>
    </row>
  </sheetData>
  <mergeCells count="88">
    <mergeCell ref="A25:J25"/>
    <mergeCell ref="A22:B22"/>
    <mergeCell ref="C22:D22"/>
    <mergeCell ref="E22:F22"/>
    <mergeCell ref="G22:H22"/>
    <mergeCell ref="I22:J22"/>
    <mergeCell ref="A23:B23"/>
    <mergeCell ref="C23:D23"/>
    <mergeCell ref="E23:F23"/>
    <mergeCell ref="G23:H23"/>
    <mergeCell ref="I23:J2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C1:J1"/>
    <mergeCell ref="A3:J3"/>
    <mergeCell ref="A5:J5"/>
    <mergeCell ref="C7:D7"/>
    <mergeCell ref="E7:F7"/>
    <mergeCell ref="G7:H7"/>
    <mergeCell ref="I7:J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9"/>
  <sheetViews>
    <sheetView showGridLines="0" tabSelected="1" workbookViewId="0">
      <selection activeCell="Q13" sqref="Q13"/>
    </sheetView>
  </sheetViews>
  <sheetFormatPr defaultRowHeight="13.8" x14ac:dyDescent="0.25"/>
  <cols>
    <col min="1" max="10" width="9.19921875" customWidth="1"/>
  </cols>
  <sheetData>
    <row r="1" spans="1:10" ht="44.25" customHeight="1" x14ac:dyDescent="0.25">
      <c r="C1" s="7" t="s">
        <v>0</v>
      </c>
      <c r="D1" s="7"/>
      <c r="E1" s="7"/>
      <c r="F1" s="7"/>
      <c r="G1" s="7"/>
      <c r="H1" s="7"/>
      <c r="I1" s="7"/>
      <c r="J1" s="7"/>
    </row>
    <row r="2" spans="1:10" ht="3.75" customHeight="1" x14ac:dyDescent="0.25"/>
    <row r="3" spans="1:10" ht="15.6" x14ac:dyDescent="0.25">
      <c r="A3" s="8" t="s">
        <v>22</v>
      </c>
      <c r="B3" s="8"/>
      <c r="C3" s="8"/>
      <c r="D3" s="8"/>
      <c r="E3" s="8"/>
      <c r="F3" s="8"/>
      <c r="G3" s="8"/>
      <c r="H3" s="8"/>
      <c r="I3" s="8"/>
      <c r="J3" s="8"/>
    </row>
    <row r="4" spans="1:10" ht="3.75" customHeight="1" x14ac:dyDescent="0.25">
      <c r="A4" s="1"/>
      <c r="B4" s="1"/>
      <c r="C4" s="1"/>
      <c r="D4" s="1"/>
      <c r="E4" s="1"/>
      <c r="F4" s="1"/>
      <c r="G4" s="1"/>
      <c r="H4" s="1"/>
      <c r="I4" s="1"/>
      <c r="J4" s="1"/>
    </row>
    <row r="5" spans="1:10" x14ac:dyDescent="0.25">
      <c r="A5" s="32" t="s">
        <v>152</v>
      </c>
      <c r="B5" s="33"/>
      <c r="C5" s="33"/>
      <c r="D5" s="33"/>
      <c r="E5" s="33"/>
      <c r="F5" s="33"/>
      <c r="G5" s="33"/>
      <c r="H5" s="33"/>
      <c r="I5" s="33"/>
      <c r="J5" s="33"/>
    </row>
    <row r="6" spans="1:10" x14ac:dyDescent="0.25">
      <c r="A6" s="33"/>
      <c r="B6" s="33"/>
      <c r="C6" s="33"/>
      <c r="D6" s="33"/>
      <c r="E6" s="33"/>
      <c r="F6" s="33"/>
      <c r="G6" s="33"/>
      <c r="H6" s="33"/>
      <c r="I6" s="33"/>
      <c r="J6" s="33"/>
    </row>
    <row r="7" spans="1:10" x14ac:dyDescent="0.25">
      <c r="A7" s="33"/>
      <c r="B7" s="33"/>
      <c r="C7" s="33"/>
      <c r="D7" s="33"/>
      <c r="E7" s="33"/>
      <c r="F7" s="33"/>
      <c r="G7" s="33"/>
      <c r="H7" s="33"/>
      <c r="I7" s="33"/>
      <c r="J7" s="33"/>
    </row>
    <row r="8" spans="1:10" x14ac:dyDescent="0.25">
      <c r="A8" s="33"/>
      <c r="B8" s="33"/>
      <c r="C8" s="33"/>
      <c r="D8" s="33"/>
      <c r="E8" s="33"/>
      <c r="F8" s="33"/>
      <c r="G8" s="33"/>
      <c r="H8" s="33"/>
      <c r="I8" s="33"/>
      <c r="J8" s="33"/>
    </row>
    <row r="9" spans="1:10" x14ac:dyDescent="0.25">
      <c r="A9" s="33"/>
      <c r="B9" s="33"/>
      <c r="C9" s="33"/>
      <c r="D9" s="33"/>
      <c r="E9" s="33"/>
      <c r="F9" s="33"/>
      <c r="G9" s="33"/>
      <c r="H9" s="33"/>
      <c r="I9" s="33"/>
      <c r="J9" s="33"/>
    </row>
    <row r="10" spans="1:10" x14ac:dyDescent="0.25">
      <c r="A10" s="33"/>
      <c r="B10" s="33"/>
      <c r="C10" s="33"/>
      <c r="D10" s="33"/>
      <c r="E10" s="33"/>
      <c r="F10" s="33"/>
      <c r="G10" s="33"/>
      <c r="H10" s="33"/>
      <c r="I10" s="33"/>
      <c r="J10" s="33"/>
    </row>
    <row r="11" spans="1:10" x14ac:dyDescent="0.25">
      <c r="A11" s="33"/>
      <c r="B11" s="33"/>
      <c r="C11" s="33"/>
      <c r="D11" s="33"/>
      <c r="E11" s="33"/>
      <c r="F11" s="33"/>
      <c r="G11" s="33"/>
      <c r="H11" s="33"/>
      <c r="I11" s="33"/>
      <c r="J11" s="33"/>
    </row>
    <row r="12" spans="1:10" x14ac:dyDescent="0.25">
      <c r="A12" s="33"/>
      <c r="B12" s="33"/>
      <c r="C12" s="33"/>
      <c r="D12" s="33"/>
      <c r="E12" s="33"/>
      <c r="F12" s="33"/>
      <c r="G12" s="33"/>
      <c r="H12" s="33"/>
      <c r="I12" s="33"/>
      <c r="J12" s="33"/>
    </row>
    <row r="13" spans="1:10" x14ac:dyDescent="0.25">
      <c r="A13" s="33"/>
      <c r="B13" s="33"/>
      <c r="C13" s="33"/>
      <c r="D13" s="33"/>
      <c r="E13" s="33"/>
      <c r="F13" s="33"/>
      <c r="G13" s="33"/>
      <c r="H13" s="33"/>
      <c r="I13" s="33"/>
      <c r="J13" s="33"/>
    </row>
    <row r="14" spans="1:10" x14ac:dyDescent="0.25">
      <c r="A14" s="33"/>
      <c r="B14" s="33"/>
      <c r="C14" s="33"/>
      <c r="D14" s="33"/>
      <c r="E14" s="33"/>
      <c r="F14" s="33"/>
      <c r="G14" s="33"/>
      <c r="H14" s="33"/>
      <c r="I14" s="33"/>
      <c r="J14" s="33"/>
    </row>
    <row r="15" spans="1:10" x14ac:dyDescent="0.25">
      <c r="A15" s="33"/>
      <c r="B15" s="33"/>
      <c r="C15" s="33"/>
      <c r="D15" s="33"/>
      <c r="E15" s="33"/>
      <c r="F15" s="33"/>
      <c r="G15" s="33"/>
      <c r="H15" s="33"/>
      <c r="I15" s="33"/>
      <c r="J15" s="33"/>
    </row>
    <row r="16" spans="1:10" x14ac:dyDescent="0.25">
      <c r="A16" s="33"/>
      <c r="B16" s="33"/>
      <c r="C16" s="33"/>
      <c r="D16" s="33"/>
      <c r="E16" s="33"/>
      <c r="F16" s="33"/>
      <c r="G16" s="33"/>
      <c r="H16" s="33"/>
      <c r="I16" s="33"/>
      <c r="J16" s="33"/>
    </row>
    <row r="17" spans="1:10" x14ac:dyDescent="0.25">
      <c r="A17" s="33"/>
      <c r="B17" s="33"/>
      <c r="C17" s="33"/>
      <c r="D17" s="33"/>
      <c r="E17" s="33"/>
      <c r="F17" s="33"/>
      <c r="G17" s="33"/>
      <c r="H17" s="33"/>
      <c r="I17" s="33"/>
      <c r="J17" s="33"/>
    </row>
    <row r="18" spans="1:10" x14ac:dyDescent="0.25">
      <c r="A18" s="33"/>
      <c r="B18" s="33"/>
      <c r="C18" s="33"/>
      <c r="D18" s="33"/>
      <c r="E18" s="33"/>
      <c r="F18" s="33"/>
      <c r="G18" s="33"/>
      <c r="H18" s="33"/>
      <c r="I18" s="33"/>
      <c r="J18" s="33"/>
    </row>
    <row r="19" spans="1:10" x14ac:dyDescent="0.25">
      <c r="A19" s="33"/>
      <c r="B19" s="33"/>
      <c r="C19" s="33"/>
      <c r="D19" s="33"/>
      <c r="E19" s="33"/>
      <c r="F19" s="33"/>
      <c r="G19" s="33"/>
      <c r="H19" s="33"/>
      <c r="I19" s="33"/>
      <c r="J19" s="33"/>
    </row>
    <row r="20" spans="1:10" x14ac:dyDescent="0.25">
      <c r="A20" s="33"/>
      <c r="B20" s="33"/>
      <c r="C20" s="33"/>
      <c r="D20" s="33"/>
      <c r="E20" s="33"/>
      <c r="F20" s="33"/>
      <c r="G20" s="33"/>
      <c r="H20" s="33"/>
      <c r="I20" s="33"/>
      <c r="J20" s="33"/>
    </row>
    <row r="21" spans="1:10" x14ac:dyDescent="0.25">
      <c r="A21" s="33"/>
      <c r="B21" s="33"/>
      <c r="C21" s="33"/>
      <c r="D21" s="33"/>
      <c r="E21" s="33"/>
      <c r="F21" s="33"/>
      <c r="G21" s="33"/>
      <c r="H21" s="33"/>
      <c r="I21" s="33"/>
      <c r="J21" s="33"/>
    </row>
    <row r="22" spans="1:10" x14ac:dyDescent="0.25">
      <c r="A22" s="33"/>
      <c r="B22" s="33"/>
      <c r="C22" s="33"/>
      <c r="D22" s="33"/>
      <c r="E22" s="33"/>
      <c r="F22" s="33"/>
      <c r="G22" s="33"/>
      <c r="H22" s="33"/>
      <c r="I22" s="33"/>
      <c r="J22" s="33"/>
    </row>
    <row r="23" spans="1:10" x14ac:dyDescent="0.25">
      <c r="A23" s="33"/>
      <c r="B23" s="33"/>
      <c r="C23" s="33"/>
      <c r="D23" s="33"/>
      <c r="E23" s="33"/>
      <c r="F23" s="33"/>
      <c r="G23" s="33"/>
      <c r="H23" s="33"/>
      <c r="I23" s="33"/>
      <c r="J23" s="33"/>
    </row>
    <row r="24" spans="1:10" x14ac:dyDescent="0.25">
      <c r="A24" s="33"/>
      <c r="B24" s="33"/>
      <c r="C24" s="33"/>
      <c r="D24" s="33"/>
      <c r="E24" s="33"/>
      <c r="F24" s="33"/>
      <c r="G24" s="33"/>
      <c r="H24" s="33"/>
      <c r="I24" s="33"/>
      <c r="J24" s="33"/>
    </row>
    <row r="25" spans="1:10" x14ac:dyDescent="0.25">
      <c r="A25" s="33"/>
      <c r="B25" s="33"/>
      <c r="C25" s="33"/>
      <c r="D25" s="33"/>
      <c r="E25" s="33"/>
      <c r="F25" s="33"/>
      <c r="G25" s="33"/>
      <c r="H25" s="33"/>
      <c r="I25" s="33"/>
      <c r="J25" s="33"/>
    </row>
    <row r="26" spans="1:10" x14ac:dyDescent="0.25">
      <c r="A26" s="33"/>
      <c r="B26" s="33"/>
      <c r="C26" s="33"/>
      <c r="D26" s="33"/>
      <c r="E26" s="33"/>
      <c r="F26" s="33"/>
      <c r="G26" s="33"/>
      <c r="H26" s="33"/>
      <c r="I26" s="33"/>
      <c r="J26" s="33"/>
    </row>
    <row r="27" spans="1:10" x14ac:dyDescent="0.25">
      <c r="A27" s="33"/>
      <c r="B27" s="33"/>
      <c r="C27" s="33"/>
      <c r="D27" s="33"/>
      <c r="E27" s="33"/>
      <c r="F27" s="33"/>
      <c r="G27" s="33"/>
      <c r="H27" s="33"/>
      <c r="I27" s="33"/>
      <c r="J27" s="33"/>
    </row>
    <row r="28" spans="1:10" x14ac:dyDescent="0.25">
      <c r="A28" s="33"/>
      <c r="B28" s="33"/>
      <c r="C28" s="33"/>
      <c r="D28" s="33"/>
      <c r="E28" s="33"/>
      <c r="F28" s="33"/>
      <c r="G28" s="33"/>
      <c r="H28" s="33"/>
      <c r="I28" s="33"/>
      <c r="J28" s="33"/>
    </row>
    <row r="29" spans="1:10" x14ac:dyDescent="0.25">
      <c r="A29" s="33"/>
      <c r="B29" s="33"/>
      <c r="C29" s="33"/>
      <c r="D29" s="33"/>
      <c r="E29" s="33"/>
      <c r="F29" s="33"/>
      <c r="G29" s="33"/>
      <c r="H29" s="33"/>
      <c r="I29" s="33"/>
      <c r="J29" s="33"/>
    </row>
    <row r="30" spans="1:10" x14ac:dyDescent="0.25">
      <c r="A30" s="33"/>
      <c r="B30" s="33"/>
      <c r="C30" s="33"/>
      <c r="D30" s="33"/>
      <c r="E30" s="33"/>
      <c r="F30" s="33"/>
      <c r="G30" s="33"/>
      <c r="H30" s="33"/>
      <c r="I30" s="33"/>
      <c r="J30" s="33"/>
    </row>
    <row r="31" spans="1:10" x14ac:dyDescent="0.25">
      <c r="A31" s="33"/>
      <c r="B31" s="33"/>
      <c r="C31" s="33"/>
      <c r="D31" s="33"/>
      <c r="E31" s="33"/>
      <c r="F31" s="33"/>
      <c r="G31" s="33"/>
      <c r="H31" s="33"/>
      <c r="I31" s="33"/>
      <c r="J31" s="33"/>
    </row>
    <row r="32" spans="1:10" x14ac:dyDescent="0.25">
      <c r="A32" s="33"/>
      <c r="B32" s="33"/>
      <c r="C32" s="33"/>
      <c r="D32" s="33"/>
      <c r="E32" s="33"/>
      <c r="F32" s="33"/>
      <c r="G32" s="33"/>
      <c r="H32" s="33"/>
      <c r="I32" s="33"/>
      <c r="J32" s="33"/>
    </row>
    <row r="33" spans="1:10" x14ac:dyDescent="0.25">
      <c r="A33" s="33"/>
      <c r="B33" s="33"/>
      <c r="C33" s="33"/>
      <c r="D33" s="33"/>
      <c r="E33" s="33"/>
      <c r="F33" s="33"/>
      <c r="G33" s="33"/>
      <c r="H33" s="33"/>
      <c r="I33" s="33"/>
      <c r="J33" s="33"/>
    </row>
    <row r="34" spans="1:10" x14ac:dyDescent="0.25">
      <c r="A34" s="33"/>
      <c r="B34" s="33"/>
      <c r="C34" s="33"/>
      <c r="D34" s="33"/>
      <c r="E34" s="33"/>
      <c r="F34" s="33"/>
      <c r="G34" s="33"/>
      <c r="H34" s="33"/>
      <c r="I34" s="33"/>
      <c r="J34" s="33"/>
    </row>
    <row r="35" spans="1:10" x14ac:dyDescent="0.25">
      <c r="A35" s="33"/>
      <c r="B35" s="33"/>
      <c r="C35" s="33"/>
      <c r="D35" s="33"/>
      <c r="E35" s="33"/>
      <c r="F35" s="33"/>
      <c r="G35" s="33"/>
      <c r="H35" s="33"/>
      <c r="I35" s="33"/>
      <c r="J35" s="33"/>
    </row>
    <row r="36" spans="1:10" x14ac:dyDescent="0.25">
      <c r="A36" s="33"/>
      <c r="B36" s="33"/>
      <c r="C36" s="33"/>
      <c r="D36" s="33"/>
      <c r="E36" s="33"/>
      <c r="F36" s="33"/>
      <c r="G36" s="33"/>
      <c r="H36" s="33"/>
      <c r="I36" s="33"/>
      <c r="J36" s="33"/>
    </row>
    <row r="37" spans="1:10" x14ac:dyDescent="0.25">
      <c r="A37" s="33"/>
      <c r="B37" s="33"/>
      <c r="C37" s="33"/>
      <c r="D37" s="33"/>
      <c r="E37" s="33"/>
      <c r="F37" s="33"/>
      <c r="G37" s="33"/>
      <c r="H37" s="33"/>
      <c r="I37" s="33"/>
      <c r="J37" s="33"/>
    </row>
    <row r="38" spans="1:10" ht="3.75" customHeight="1" x14ac:dyDescent="0.25">
      <c r="A38" s="5"/>
      <c r="B38" s="5"/>
      <c r="C38" s="5"/>
      <c r="D38" s="5"/>
      <c r="E38" s="5"/>
      <c r="F38" s="5"/>
      <c r="G38" s="5"/>
      <c r="H38" s="5"/>
      <c r="I38" s="5"/>
      <c r="J38" s="5"/>
    </row>
    <row r="39" spans="1:10" x14ac:dyDescent="0.25">
      <c r="A39" s="12" t="s">
        <v>1</v>
      </c>
      <c r="B39" s="12"/>
      <c r="C39" s="12"/>
      <c r="D39" s="12"/>
      <c r="E39" s="12"/>
      <c r="F39" s="12"/>
      <c r="G39" s="12"/>
      <c r="H39" s="12"/>
      <c r="I39" s="12"/>
      <c r="J39" s="12"/>
    </row>
  </sheetData>
  <mergeCells count="4">
    <mergeCell ref="A39:J39"/>
    <mergeCell ref="A5:J37"/>
    <mergeCell ref="C1:J1"/>
    <mergeCell ref="A3:J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2"/>
  <sheetViews>
    <sheetView showGridLines="0" zoomScaleNormal="100" workbookViewId="0">
      <selection activeCell="A3" sqref="A3:J3"/>
    </sheetView>
  </sheetViews>
  <sheetFormatPr defaultRowHeight="13.8" x14ac:dyDescent="0.25"/>
  <cols>
    <col min="1" max="10" width="9.19921875" customWidth="1"/>
  </cols>
  <sheetData>
    <row r="1" spans="1:10" ht="44.25" customHeight="1" x14ac:dyDescent="0.25">
      <c r="C1" s="7" t="s">
        <v>0</v>
      </c>
      <c r="D1" s="7"/>
      <c r="E1" s="7"/>
      <c r="F1" s="7"/>
      <c r="G1" s="7"/>
      <c r="H1" s="7"/>
      <c r="I1" s="7"/>
      <c r="J1" s="7"/>
    </row>
    <row r="2" spans="1:10" ht="3.75" customHeight="1" x14ac:dyDescent="0.25"/>
    <row r="3" spans="1:10" ht="15.6" x14ac:dyDescent="0.25">
      <c r="A3" s="8" t="s">
        <v>23</v>
      </c>
      <c r="B3" s="8"/>
      <c r="C3" s="8"/>
      <c r="D3" s="8"/>
      <c r="E3" s="8"/>
      <c r="F3" s="8"/>
      <c r="G3" s="8"/>
      <c r="H3" s="8"/>
      <c r="I3" s="8"/>
      <c r="J3" s="8"/>
    </row>
    <row r="4" spans="1:10" ht="3.75" customHeight="1" x14ac:dyDescent="0.25">
      <c r="A4" s="1"/>
      <c r="B4" s="1"/>
      <c r="C4" s="1"/>
      <c r="D4" s="1"/>
      <c r="E4" s="1"/>
      <c r="F4" s="1"/>
      <c r="G4" s="1"/>
      <c r="H4" s="1"/>
      <c r="I4" s="1"/>
      <c r="J4" s="1"/>
    </row>
    <row r="5" spans="1:10" x14ac:dyDescent="0.25">
      <c r="A5" s="32" t="s">
        <v>124</v>
      </c>
      <c r="B5" s="33"/>
      <c r="C5" s="33"/>
      <c r="D5" s="33"/>
      <c r="E5" s="33"/>
      <c r="F5" s="33"/>
      <c r="G5" s="33"/>
      <c r="H5" s="33"/>
      <c r="I5" s="33"/>
      <c r="J5" s="33"/>
    </row>
    <row r="6" spans="1:10" x14ac:dyDescent="0.25">
      <c r="A6" s="33"/>
      <c r="B6" s="33"/>
      <c r="C6" s="33"/>
      <c r="D6" s="33"/>
      <c r="E6" s="33"/>
      <c r="F6" s="33"/>
      <c r="G6" s="33"/>
      <c r="H6" s="33"/>
      <c r="I6" s="33"/>
      <c r="J6" s="33"/>
    </row>
    <row r="7" spans="1:10" x14ac:dyDescent="0.25">
      <c r="A7" s="33"/>
      <c r="B7" s="33"/>
      <c r="C7" s="33"/>
      <c r="D7" s="33"/>
      <c r="E7" s="33"/>
      <c r="F7" s="33"/>
      <c r="G7" s="33"/>
      <c r="H7" s="33"/>
      <c r="I7" s="33"/>
      <c r="J7" s="33"/>
    </row>
    <row r="8" spans="1:10" x14ac:dyDescent="0.25">
      <c r="A8" s="33"/>
      <c r="B8" s="33"/>
      <c r="C8" s="33"/>
      <c r="D8" s="33"/>
      <c r="E8" s="33"/>
      <c r="F8" s="33"/>
      <c r="G8" s="33"/>
      <c r="H8" s="33"/>
      <c r="I8" s="33"/>
      <c r="J8" s="33"/>
    </row>
    <row r="9" spans="1:10" x14ac:dyDescent="0.25">
      <c r="A9" s="33"/>
      <c r="B9" s="33"/>
      <c r="C9" s="33"/>
      <c r="D9" s="33"/>
      <c r="E9" s="33"/>
      <c r="F9" s="33"/>
      <c r="G9" s="33"/>
      <c r="H9" s="33"/>
      <c r="I9" s="33"/>
      <c r="J9" s="33"/>
    </row>
    <row r="10" spans="1:10" x14ac:dyDescent="0.25">
      <c r="A10" s="33"/>
      <c r="B10" s="33"/>
      <c r="C10" s="33"/>
      <c r="D10" s="33"/>
      <c r="E10" s="33"/>
      <c r="F10" s="33"/>
      <c r="G10" s="33"/>
      <c r="H10" s="33"/>
      <c r="I10" s="33"/>
      <c r="J10" s="33"/>
    </row>
    <row r="11" spans="1:10" x14ac:dyDescent="0.25">
      <c r="A11" s="33"/>
      <c r="B11" s="33"/>
      <c r="C11" s="33"/>
      <c r="D11" s="33"/>
      <c r="E11" s="33"/>
      <c r="F11" s="33"/>
      <c r="G11" s="33"/>
      <c r="H11" s="33"/>
      <c r="I11" s="33"/>
      <c r="J11" s="33"/>
    </row>
    <row r="12" spans="1:10" x14ac:dyDescent="0.25">
      <c r="A12" s="33"/>
      <c r="B12" s="33"/>
      <c r="C12" s="33"/>
      <c r="D12" s="33"/>
      <c r="E12" s="33"/>
      <c r="F12" s="33"/>
      <c r="G12" s="33"/>
      <c r="H12" s="33"/>
      <c r="I12" s="33"/>
      <c r="J12" s="33"/>
    </row>
    <row r="13" spans="1:10" x14ac:dyDescent="0.25">
      <c r="A13" s="33"/>
      <c r="B13" s="33"/>
      <c r="C13" s="33"/>
      <c r="D13" s="33"/>
      <c r="E13" s="33"/>
      <c r="F13" s="33"/>
      <c r="G13" s="33"/>
      <c r="H13" s="33"/>
      <c r="I13" s="33"/>
      <c r="J13" s="33"/>
    </row>
    <row r="14" spans="1:10" x14ac:dyDescent="0.25">
      <c r="A14" s="33"/>
      <c r="B14" s="33"/>
      <c r="C14" s="33"/>
      <c r="D14" s="33"/>
      <c r="E14" s="33"/>
      <c r="F14" s="33"/>
      <c r="G14" s="33"/>
      <c r="H14" s="33"/>
      <c r="I14" s="33"/>
      <c r="J14" s="33"/>
    </row>
    <row r="15" spans="1:10" x14ac:dyDescent="0.25">
      <c r="A15" s="33"/>
      <c r="B15" s="33"/>
      <c r="C15" s="33"/>
      <c r="D15" s="33"/>
      <c r="E15" s="33"/>
      <c r="F15" s="33"/>
      <c r="G15" s="33"/>
      <c r="H15" s="33"/>
      <c r="I15" s="33"/>
      <c r="J15" s="33"/>
    </row>
    <row r="16" spans="1:10" x14ac:dyDescent="0.25">
      <c r="A16" s="33"/>
      <c r="B16" s="33"/>
      <c r="C16" s="33"/>
      <c r="D16" s="33"/>
      <c r="E16" s="33"/>
      <c r="F16" s="33"/>
      <c r="G16" s="33"/>
      <c r="H16" s="33"/>
      <c r="I16" s="33"/>
      <c r="J16" s="33"/>
    </row>
    <row r="17" spans="1:10" x14ac:dyDescent="0.25">
      <c r="A17" s="33"/>
      <c r="B17" s="33"/>
      <c r="C17" s="33"/>
      <c r="D17" s="33"/>
      <c r="E17" s="33"/>
      <c r="F17" s="33"/>
      <c r="G17" s="33"/>
      <c r="H17" s="33"/>
      <c r="I17" s="33"/>
      <c r="J17" s="33"/>
    </row>
    <row r="18" spans="1:10" x14ac:dyDescent="0.25">
      <c r="A18" s="33"/>
      <c r="B18" s="33"/>
      <c r="C18" s="33"/>
      <c r="D18" s="33"/>
      <c r="E18" s="33"/>
      <c r="F18" s="33"/>
      <c r="G18" s="33"/>
      <c r="H18" s="33"/>
      <c r="I18" s="33"/>
      <c r="J18" s="33"/>
    </row>
    <row r="19" spans="1:10" x14ac:dyDescent="0.25">
      <c r="A19" s="33"/>
      <c r="B19" s="33"/>
      <c r="C19" s="33"/>
      <c r="D19" s="33"/>
      <c r="E19" s="33"/>
      <c r="F19" s="33"/>
      <c r="G19" s="33"/>
      <c r="H19" s="33"/>
      <c r="I19" s="33"/>
      <c r="J19" s="33"/>
    </row>
    <row r="20" spans="1:10" x14ac:dyDescent="0.25">
      <c r="A20" s="33"/>
      <c r="B20" s="33"/>
      <c r="C20" s="33"/>
      <c r="D20" s="33"/>
      <c r="E20" s="33"/>
      <c r="F20" s="33"/>
      <c r="G20" s="33"/>
      <c r="H20" s="33"/>
      <c r="I20" s="33"/>
      <c r="J20" s="33"/>
    </row>
    <row r="21" spans="1:10" x14ac:dyDescent="0.25">
      <c r="A21" s="33"/>
      <c r="B21" s="33"/>
      <c r="C21" s="33"/>
      <c r="D21" s="33"/>
      <c r="E21" s="33"/>
      <c r="F21" s="33"/>
      <c r="G21" s="33"/>
      <c r="H21" s="33"/>
      <c r="I21" s="33"/>
      <c r="J21" s="33"/>
    </row>
    <row r="22" spans="1:10" x14ac:dyDescent="0.25">
      <c r="A22" s="33"/>
      <c r="B22" s="33"/>
      <c r="C22" s="33"/>
      <c r="D22" s="33"/>
      <c r="E22" s="33"/>
      <c r="F22" s="33"/>
      <c r="G22" s="33"/>
      <c r="H22" s="33"/>
      <c r="I22" s="33"/>
      <c r="J22" s="33"/>
    </row>
    <row r="23" spans="1:10" x14ac:dyDescent="0.25">
      <c r="A23" s="33"/>
      <c r="B23" s="33"/>
      <c r="C23" s="33"/>
      <c r="D23" s="33"/>
      <c r="E23" s="33"/>
      <c r="F23" s="33"/>
      <c r="G23" s="33"/>
      <c r="H23" s="33"/>
      <c r="I23" s="33"/>
      <c r="J23" s="33"/>
    </row>
    <row r="24" spans="1:10" x14ac:dyDescent="0.25">
      <c r="A24" s="33"/>
      <c r="B24" s="33"/>
      <c r="C24" s="33"/>
      <c r="D24" s="33"/>
      <c r="E24" s="33"/>
      <c r="F24" s="33"/>
      <c r="G24" s="33"/>
      <c r="H24" s="33"/>
      <c r="I24" s="33"/>
      <c r="J24" s="33"/>
    </row>
    <row r="25" spans="1:10" x14ac:dyDescent="0.25">
      <c r="A25" s="33"/>
      <c r="B25" s="33"/>
      <c r="C25" s="33"/>
      <c r="D25" s="33"/>
      <c r="E25" s="33"/>
      <c r="F25" s="33"/>
      <c r="G25" s="33"/>
      <c r="H25" s="33"/>
      <c r="I25" s="33"/>
      <c r="J25" s="33"/>
    </row>
    <row r="26" spans="1:10" x14ac:dyDescent="0.25">
      <c r="A26" s="33"/>
      <c r="B26" s="33"/>
      <c r="C26" s="33"/>
      <c r="D26" s="33"/>
      <c r="E26" s="33"/>
      <c r="F26" s="33"/>
      <c r="G26" s="33"/>
      <c r="H26" s="33"/>
      <c r="I26" s="33"/>
      <c r="J26" s="33"/>
    </row>
    <row r="27" spans="1:10" x14ac:dyDescent="0.25">
      <c r="A27" s="33"/>
      <c r="B27" s="33"/>
      <c r="C27" s="33"/>
      <c r="D27" s="33"/>
      <c r="E27" s="33"/>
      <c r="F27" s="33"/>
      <c r="G27" s="33"/>
      <c r="H27" s="33"/>
      <c r="I27" s="33"/>
      <c r="J27" s="33"/>
    </row>
    <row r="28" spans="1:10" x14ac:dyDescent="0.25">
      <c r="A28" s="33"/>
      <c r="B28" s="33"/>
      <c r="C28" s="33"/>
      <c r="D28" s="33"/>
      <c r="E28" s="33"/>
      <c r="F28" s="33"/>
      <c r="G28" s="33"/>
      <c r="H28" s="33"/>
      <c r="I28" s="33"/>
      <c r="J28" s="33"/>
    </row>
    <row r="29" spans="1:10" x14ac:dyDescent="0.25">
      <c r="A29" s="33"/>
      <c r="B29" s="33"/>
      <c r="C29" s="33"/>
      <c r="D29" s="33"/>
      <c r="E29" s="33"/>
      <c r="F29" s="33"/>
      <c r="G29" s="33"/>
      <c r="H29" s="33"/>
      <c r="I29" s="33"/>
      <c r="J29" s="33"/>
    </row>
    <row r="30" spans="1:10" x14ac:dyDescent="0.25">
      <c r="A30" s="33"/>
      <c r="B30" s="33"/>
      <c r="C30" s="33"/>
      <c r="D30" s="33"/>
      <c r="E30" s="33"/>
      <c r="F30" s="33"/>
      <c r="G30" s="33"/>
      <c r="H30" s="33"/>
      <c r="I30" s="33"/>
      <c r="J30" s="33"/>
    </row>
    <row r="31" spans="1:10" ht="3.75" customHeight="1" x14ac:dyDescent="0.25">
      <c r="A31" s="5"/>
      <c r="B31" s="5"/>
      <c r="C31" s="5"/>
      <c r="D31" s="5"/>
      <c r="E31" s="5"/>
      <c r="F31" s="5"/>
      <c r="G31" s="5"/>
      <c r="H31" s="5"/>
      <c r="I31" s="5"/>
      <c r="J31" s="5"/>
    </row>
    <row r="32" spans="1:10" x14ac:dyDescent="0.25">
      <c r="A32" s="12" t="s">
        <v>1</v>
      </c>
      <c r="B32" s="12"/>
      <c r="C32" s="12"/>
      <c r="D32" s="12"/>
      <c r="E32" s="12"/>
      <c r="F32" s="12"/>
      <c r="G32" s="12"/>
      <c r="H32" s="12"/>
      <c r="I32" s="12"/>
      <c r="J32" s="12"/>
    </row>
  </sheetData>
  <mergeCells count="4">
    <mergeCell ref="C1:J1"/>
    <mergeCell ref="A3:J3"/>
    <mergeCell ref="A5:J30"/>
    <mergeCell ref="A32:J3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De Smet Erwin</cp:lastModifiedBy>
  <dcterms:created xsi:type="dcterms:W3CDTF">2020-11-03T10:50:33Z</dcterms:created>
  <dcterms:modified xsi:type="dcterms:W3CDTF">2021-02-12T13:53:54Z</dcterms:modified>
</cp:coreProperties>
</file>